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filterPrivacy="1" defaultThemeVersion="202300"/>
  <xr:revisionPtr revIDLastSave="4" documentId="8_{1FF76928-63E5-430A-A7FB-0A530AF30836}" xr6:coauthVersionLast="47" xr6:coauthVersionMax="47" xr10:uidLastSave="{F757F6CA-FE49-4A4C-848E-0469FB865ECC}"/>
  <bookViews>
    <workbookView xWindow="-120" yWindow="-120" windowWidth="29040" windowHeight="15720" xr2:uid="{0D19B963-B3A0-4074-9704-291B2064D88B}"/>
  </bookViews>
  <sheets>
    <sheet name="Data" sheetId="2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M3" i="2" l="1"/>
  <c r="M4" i="2"/>
  <c r="M5" i="2"/>
  <c r="M6" i="2"/>
  <c r="M7" i="2"/>
  <c r="M8" i="2"/>
  <c r="M9" i="2"/>
  <c r="M10" i="2"/>
  <c r="M11" i="2"/>
  <c r="M12" i="2"/>
  <c r="M13" i="2"/>
  <c r="M14" i="2"/>
  <c r="M15" i="2"/>
  <c r="M16" i="2"/>
  <c r="M17" i="2"/>
  <c r="M18" i="2"/>
  <c r="M19" i="2"/>
  <c r="M20" i="2"/>
  <c r="M21" i="2"/>
  <c r="M22" i="2"/>
  <c r="M23" i="2"/>
  <c r="M24" i="2"/>
  <c r="M25" i="2"/>
  <c r="M26" i="2"/>
  <c r="M27" i="2"/>
  <c r="M28" i="2"/>
  <c r="M29" i="2"/>
  <c r="M30" i="2"/>
  <c r="M31" i="2"/>
  <c r="M32" i="2"/>
  <c r="M33" i="2"/>
  <c r="M34" i="2"/>
  <c r="M35" i="2"/>
  <c r="M36" i="2"/>
  <c r="M37" i="2"/>
  <c r="M38" i="2"/>
  <c r="M39" i="2"/>
  <c r="M40" i="2"/>
  <c r="M41" i="2"/>
  <c r="M42" i="2"/>
  <c r="M43" i="2"/>
  <c r="M44" i="2"/>
  <c r="M45" i="2"/>
  <c r="M46" i="2"/>
  <c r="M47" i="2"/>
  <c r="M48" i="2"/>
  <c r="M49" i="2"/>
  <c r="M50" i="2"/>
  <c r="M51" i="2"/>
  <c r="M52" i="2"/>
  <c r="M53" i="2"/>
  <c r="M54" i="2"/>
  <c r="M55" i="2"/>
  <c r="M56" i="2"/>
  <c r="M57" i="2"/>
  <c r="M58" i="2"/>
  <c r="M59" i="2"/>
  <c r="M60" i="2"/>
  <c r="M61" i="2"/>
  <c r="M62" i="2"/>
  <c r="M63" i="2"/>
  <c r="M64" i="2"/>
  <c r="M65" i="2"/>
  <c r="M66" i="2"/>
  <c r="M67" i="2"/>
  <c r="M68" i="2"/>
  <c r="M69" i="2"/>
  <c r="M70" i="2"/>
  <c r="M71" i="2"/>
  <c r="M72" i="2"/>
  <c r="M73" i="2"/>
  <c r="M74" i="2"/>
  <c r="M75" i="2"/>
  <c r="M76" i="2"/>
  <c r="M77" i="2"/>
  <c r="M78" i="2"/>
  <c r="M79" i="2"/>
  <c r="M80" i="2"/>
  <c r="M81" i="2"/>
  <c r="M82" i="2"/>
  <c r="M83" i="2"/>
  <c r="M84" i="2"/>
  <c r="M85" i="2"/>
  <c r="M86" i="2"/>
  <c r="M87" i="2"/>
  <c r="M88" i="2"/>
  <c r="M89" i="2"/>
  <c r="M90" i="2"/>
  <c r="M91" i="2"/>
  <c r="M92" i="2"/>
  <c r="M93" i="2"/>
  <c r="M94" i="2"/>
  <c r="M95" i="2"/>
  <c r="M96" i="2"/>
  <c r="M97" i="2"/>
  <c r="M98" i="2"/>
  <c r="M99" i="2"/>
  <c r="M100" i="2"/>
  <c r="M101" i="2"/>
  <c r="M102" i="2"/>
  <c r="M103" i="2"/>
  <c r="M104" i="2"/>
  <c r="M105" i="2"/>
  <c r="M106" i="2"/>
  <c r="M107" i="2"/>
  <c r="M108" i="2"/>
  <c r="M109" i="2"/>
  <c r="M110" i="2"/>
  <c r="M111" i="2"/>
  <c r="M112" i="2"/>
  <c r="M113" i="2"/>
  <c r="M114" i="2"/>
  <c r="M115" i="2"/>
  <c r="M116" i="2"/>
  <c r="M117" i="2"/>
  <c r="M118" i="2"/>
  <c r="M119" i="2"/>
  <c r="M120" i="2"/>
  <c r="M121" i="2"/>
  <c r="M122" i="2"/>
  <c r="M123" i="2"/>
  <c r="M124" i="2"/>
  <c r="M125" i="2"/>
  <c r="M126" i="2"/>
  <c r="M127" i="2"/>
  <c r="M128" i="2"/>
  <c r="M129" i="2"/>
  <c r="M130" i="2"/>
  <c r="M131" i="2"/>
  <c r="M132" i="2"/>
  <c r="M133" i="2"/>
  <c r="M134" i="2"/>
  <c r="M135" i="2"/>
  <c r="M136" i="2"/>
  <c r="M137" i="2"/>
  <c r="M138" i="2"/>
  <c r="M139" i="2"/>
  <c r="M140" i="2"/>
  <c r="M141" i="2"/>
  <c r="M142" i="2"/>
  <c r="M143" i="2"/>
  <c r="M144" i="2"/>
  <c r="M145" i="2"/>
  <c r="M146" i="2"/>
  <c r="M147" i="2"/>
  <c r="M2" i="2"/>
</calcChain>
</file>

<file path=xl/sharedStrings.xml><?xml version="1.0" encoding="utf-8"?>
<sst xmlns="http://schemas.openxmlformats.org/spreadsheetml/2006/main" count="165" uniqueCount="160">
  <si>
    <t>Alcohol</t>
  </si>
  <si>
    <t>Safer Farms 1.0</t>
  </si>
  <si>
    <t>FarmStrong</t>
  </si>
  <si>
    <t>Canterbury Rebuild</t>
  </si>
  <si>
    <t>Construction</t>
  </si>
  <si>
    <t>Forestry</t>
  </si>
  <si>
    <t>Plunket</t>
  </si>
  <si>
    <t>Family Violence</t>
  </si>
  <si>
    <t>Sexual Violence</t>
  </si>
  <si>
    <t>Musculoskeletal Disorder</t>
  </si>
  <si>
    <t>Water Safety</t>
  </si>
  <si>
    <t>Manufacturing</t>
  </si>
  <si>
    <t>Motorcycle Rider Training</t>
  </si>
  <si>
    <t>Demostration(Coromandle Loop)</t>
  </si>
  <si>
    <t>Falls and Fractures</t>
  </si>
  <si>
    <t>Rugby League</t>
  </si>
  <si>
    <t>Rugby Union</t>
  </si>
  <si>
    <t>Football</t>
  </si>
  <si>
    <t>Netball</t>
  </si>
  <si>
    <t>Warm Up (13-17 Delivered by Football)</t>
  </si>
  <si>
    <t>Touch</t>
  </si>
  <si>
    <t>Recreation</t>
  </si>
  <si>
    <t>Working Age Population</t>
  </si>
  <si>
    <t>Speed Management</t>
  </si>
  <si>
    <t>Vehicle Technology</t>
  </si>
  <si>
    <t>Young Driver</t>
  </si>
  <si>
    <t>St John's in Schools</t>
  </si>
  <si>
    <t>Safe Kids</t>
  </si>
  <si>
    <t>Motorcycle Road Engineering (MLP1 1-25)</t>
  </si>
  <si>
    <t>Safer Farms 2.0</t>
  </si>
  <si>
    <t>Wool</t>
  </si>
  <si>
    <t>Bike</t>
  </si>
  <si>
    <t>Pressure Injuries</t>
  </si>
  <si>
    <t>Drink Smart</t>
  </si>
  <si>
    <t>Occupational Health</t>
  </si>
  <si>
    <t>Small Business</t>
  </si>
  <si>
    <t>Workplace wellness</t>
  </si>
  <si>
    <t>WorkForce Development</t>
  </si>
  <si>
    <t>WorkSafe ACC overhead costs</t>
  </si>
  <si>
    <t>Community based social marketing</t>
  </si>
  <si>
    <t>Paralympics</t>
  </si>
  <si>
    <t>Community transformation</t>
  </si>
  <si>
    <t>Business leaders Ag forum</t>
  </si>
  <si>
    <t>Safer Communities</t>
  </si>
  <si>
    <t>Intentional Injury</t>
  </si>
  <si>
    <t>Primary prevention Board</t>
  </si>
  <si>
    <t>Social Norms Violence</t>
  </si>
  <si>
    <t>Patient Safety</t>
  </si>
  <si>
    <t>Target Financial Incentives</t>
  </si>
  <si>
    <t>Concussion</t>
  </si>
  <si>
    <t/>
  </si>
  <si>
    <t>Sport IP Events - non-programme</t>
  </si>
  <si>
    <t>Gym &amp; Fitness</t>
  </si>
  <si>
    <t>Knowledge, Attitudes &amp; Behaviour Studies</t>
  </si>
  <si>
    <t>Maori TV</t>
  </si>
  <si>
    <t>Snow Sports</t>
  </si>
  <si>
    <t>School of Hard Knocks</t>
  </si>
  <si>
    <t>Aseptic No Touch Technique</t>
  </si>
  <si>
    <t>Infection Guiding Principals</t>
  </si>
  <si>
    <t>Peripheral IV Cannulas</t>
  </si>
  <si>
    <t>Risk of Harm Reporting</t>
  </si>
  <si>
    <t>Sepsis</t>
  </si>
  <si>
    <t>Construction - Risk Management Framework</t>
  </si>
  <si>
    <t>Body Stressing  Programmes</t>
  </si>
  <si>
    <t>Health - HCSA</t>
  </si>
  <si>
    <t>Health - PCBU Guidelines</t>
  </si>
  <si>
    <t>Health - Moving &amp; Handling Guidelines</t>
  </si>
  <si>
    <t>Strategic Programmes</t>
  </si>
  <si>
    <t xml:space="preserve">Superdiversity Research </t>
  </si>
  <si>
    <t>HASANZ</t>
  </si>
  <si>
    <t>Warriors</t>
  </si>
  <si>
    <t>Infections</t>
  </si>
  <si>
    <t>Motorcycle Road Engineering (MLP1 26-50)</t>
  </si>
  <si>
    <t>Maori Water Safety</t>
  </si>
  <si>
    <t>Motorcycle traing 2nd cohort</t>
  </si>
  <si>
    <t>Leadership &amp; Safety Culture Programme</t>
  </si>
  <si>
    <t>NZCTU Partnership</t>
  </si>
  <si>
    <t>CHASNZ - IP Programme</t>
  </si>
  <si>
    <t>Tuarai pilot project</t>
  </si>
  <si>
    <t>IP to Frontline</t>
  </si>
  <si>
    <t>Auckland Transport Partnership</t>
  </si>
  <si>
    <t>Private Surgical Hospital Initiatives</t>
  </si>
  <si>
    <t>Foetal NT-Confulsant</t>
  </si>
  <si>
    <t>Young Driver Cohort 2</t>
  </si>
  <si>
    <t>Surgical Mesh</t>
  </si>
  <si>
    <t>Nga Tini Whetu</t>
  </si>
  <si>
    <t>Healthy Consensual Relationships</t>
  </si>
  <si>
    <t>Child &amp; Well being</t>
  </si>
  <si>
    <t>Prevention of Child Sexual Abuse</t>
  </si>
  <si>
    <t>Preventable</t>
  </si>
  <si>
    <t>Nymbl</t>
  </si>
  <si>
    <t>Oranga Whakapapa</t>
  </si>
  <si>
    <t>IP Community connect</t>
  </si>
  <si>
    <t>Safekids Delivery</t>
  </si>
  <si>
    <t>SafeKids Design</t>
  </si>
  <si>
    <t>MC 3rd Cohort</t>
  </si>
  <si>
    <t>Taurite Tu</t>
  </si>
  <si>
    <t>Employers and Manufacturers</t>
  </si>
  <si>
    <t>Oranga Tikanga</t>
  </si>
  <si>
    <t>Sustainable PP System</t>
  </si>
  <si>
    <t>ShopCare</t>
  </si>
  <si>
    <t>Basketball</t>
  </si>
  <si>
    <t>Maternal Birth injuries</t>
  </si>
  <si>
    <t>IPSTPP-Secondary &amp; Tertiary Prevention Pilot</t>
  </si>
  <si>
    <t>YD Cohort Three and Four</t>
  </si>
  <si>
    <t>SaferFarms 3.0</t>
  </si>
  <si>
    <t>Football Tranche 2</t>
  </si>
  <si>
    <t>IRRSSD-Road Safety System - Design</t>
  </si>
  <si>
    <t>Programme</t>
  </si>
  <si>
    <t>FY15</t>
  </si>
  <si>
    <t>FY16</t>
  </si>
  <si>
    <t>FY17</t>
  </si>
  <si>
    <t>FY18</t>
  </si>
  <si>
    <t>FY19</t>
  </si>
  <si>
    <t>FY20</t>
  </si>
  <si>
    <t>FY21</t>
  </si>
  <si>
    <t>FY22</t>
  </si>
  <si>
    <t>FY23</t>
  </si>
  <si>
    <t>FY24</t>
  </si>
  <si>
    <t>FY25</t>
  </si>
  <si>
    <t>Fleet Safety</t>
  </si>
  <si>
    <t>Heatlh &amp; Safety Representive training</t>
  </si>
  <si>
    <t>Personal Protective Equiptment (Motorcycle)</t>
  </si>
  <si>
    <t>Share the Road (Motorcycle)</t>
  </si>
  <si>
    <t>Surgical Similation</t>
  </si>
  <si>
    <t>Surgical Site Infection</t>
  </si>
  <si>
    <t>Neonatal</t>
  </si>
  <si>
    <t>Back pain</t>
  </si>
  <si>
    <t>Imoko (Child)</t>
  </si>
  <si>
    <t>Worksafe (Legislation changes)</t>
  </si>
  <si>
    <t>Plane/Helicopter support</t>
  </si>
  <si>
    <t>Risk Reckoner (Work)</t>
  </si>
  <si>
    <t>Health sector (Work)</t>
  </si>
  <si>
    <t>Performance improvement (Work)</t>
  </si>
  <si>
    <t>Joint Action Plan (WorkSafe/ACC)</t>
  </si>
  <si>
    <t>Levy Products</t>
  </si>
  <si>
    <t>Falls Working Age Population</t>
  </si>
  <si>
    <t>Motorcycle Safety Council</t>
  </si>
  <si>
    <t>Motorcycle Safety Council Progs</t>
  </si>
  <si>
    <t>Research &amp; Evals (Notorcycle)</t>
  </si>
  <si>
    <t>Treatment InjuryData publication</t>
  </si>
  <si>
    <t>General Treatment Injury costs</t>
  </si>
  <si>
    <t>Root Cause Analysis (Treamtent Safety)</t>
  </si>
  <si>
    <t>Mates &amp; Dates</t>
  </si>
  <si>
    <t>Perform+ (Work)</t>
  </si>
  <si>
    <t>Programme Development (Work)</t>
  </si>
  <si>
    <t>Health Sector Programmes</t>
  </si>
  <si>
    <t>Maori Business (work)</t>
  </si>
  <si>
    <t>Cycling BiS &amp; Mountain Biking</t>
  </si>
  <si>
    <t>ICNet (Treatment Safety)</t>
  </si>
  <si>
    <t>Firearms buy back</t>
  </si>
  <si>
    <t>WorkSafe</t>
  </si>
  <si>
    <t>Cultural Capability (Maori)</t>
  </si>
  <si>
    <t>Principal Customer Records</t>
  </si>
  <si>
    <t>Workplace-H &amp; S System</t>
  </si>
  <si>
    <t>Haerenga Motuhake (Sexual violence)</t>
  </si>
  <si>
    <t>Te Rōpu Marutau Aotearoa (Sexual Violence)</t>
  </si>
  <si>
    <t>Taituara (Regional Councils)</t>
  </si>
  <si>
    <t>AVEN (Noftication following Weekly comp claim)</t>
  </si>
  <si>
    <t>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</si>
</sst>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&quot;$&quot;* #,##0.00_-;\-&quot;$&quot;* #,##0.00_-;_-&quot;$&quot;* &quot;-&quot;??_-;_-@_-"/>
    <numFmt numFmtId="164" formatCode="_-&quot;$&quot;* #,##0_-;\-&quot;$&quot;* #,##0_-;_-&quot;$&quot;* &quot;-&quot;??_-;_-@_-"/>
  </numFmts>
  <fonts count="6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4"/>
      <color theme="1"/>
      <name val="Aptos Narrow"/>
      <family val="2"/>
      <scheme val="minor"/>
    </font>
    <font>
      <sz val="11"/>
      <color theme="4"/>
      <name val="Aptos Narrow"/>
      <family val="2"/>
      <scheme val="minor"/>
    </font>
    <font>
      <sz val="10"/>
      <color theme="4"/>
      <name val="Aptos Narrow"/>
      <family val="2"/>
      <scheme val="minor"/>
    </font>
    <font>
      <sz val="8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13">
    <xf numFmtId="0" fontId="0" fillId="0" borderId="0" xfId="0"/>
    <xf numFmtId="0" fontId="2" fillId="0" borderId="1" xfId="0" applyFont="1" applyBorder="1"/>
    <xf numFmtId="0" fontId="2" fillId="0" borderId="1" xfId="0" applyFont="1" applyBorder="1" applyAlignment="1">
      <alignment horizontal="center" vertical="center"/>
    </xf>
    <xf numFmtId="0" fontId="3" fillId="0" borderId="2" xfId="0" applyFont="1" applyBorder="1" applyProtection="1">
      <protection locked="0"/>
    </xf>
    <xf numFmtId="164" fontId="3" fillId="0" borderId="2" xfId="1" applyNumberFormat="1" applyFont="1" applyFill="1" applyBorder="1" applyProtection="1">
      <protection locked="0"/>
    </xf>
    <xf numFmtId="44" fontId="3" fillId="0" borderId="2" xfId="0" applyNumberFormat="1" applyFont="1" applyBorder="1" applyProtection="1">
      <protection locked="0"/>
    </xf>
    <xf numFmtId="164" fontId="3" fillId="0" borderId="2" xfId="1" quotePrefix="1" applyNumberFormat="1" applyFont="1" applyFill="1" applyBorder="1" applyProtection="1">
      <protection locked="0"/>
    </xf>
    <xf numFmtId="3" fontId="3" fillId="0" borderId="2" xfId="0" applyNumberFormat="1" applyFont="1" applyBorder="1" applyProtection="1">
      <protection locked="0"/>
    </xf>
    <xf numFmtId="44" fontId="3" fillId="0" borderId="2" xfId="1" applyFont="1" applyFill="1" applyBorder="1" applyProtection="1">
      <protection locked="0"/>
    </xf>
    <xf numFmtId="44" fontId="0" fillId="0" borderId="0" xfId="0" applyNumberFormat="1"/>
    <xf numFmtId="0" fontId="2" fillId="0" borderId="0" xfId="0" applyFont="1" applyAlignment="1">
      <alignment horizontal="center" vertical="center"/>
    </xf>
    <xf numFmtId="44" fontId="3" fillId="0" borderId="2" xfId="0" applyNumberFormat="1" applyFont="1" applyFill="1" applyBorder="1" applyProtection="1">
      <protection locked="0"/>
    </xf>
    <xf numFmtId="164" fontId="4" fillId="0" borderId="2" xfId="1" applyNumberFormat="1" applyFont="1" applyFill="1" applyBorder="1" applyProtection="1">
      <protection locked="0"/>
    </xf>
  </cellXfs>
  <cellStyles count="2">
    <cellStyle name="Currency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styles" Target="styles.xml"/><Relationship Id="rId7" Type="http://schemas.openxmlformats.org/officeDocument/2006/relationships/customXml" Target="../customXml/item1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microsoft.com/office/2017/10/relationships/person" Target="persons/person.xml"/><Relationship Id="rId10" Type="http://schemas.openxmlformats.org/officeDocument/2006/relationships/customXml" Target="../customXml/item4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3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BAEC3F-307F-455B-AC48-67244062B285}">
  <dimension ref="A1:M147"/>
  <sheetViews>
    <sheetView tabSelected="1" zoomScale="110" zoomScaleNormal="110" workbookViewId="0">
      <selection activeCell="L2" sqref="L2:L147"/>
    </sheetView>
  </sheetViews>
  <sheetFormatPr defaultRowHeight="15" x14ac:dyDescent="0.25"/>
  <cols>
    <col min="1" max="1" width="44.5703125" bestFit="1" customWidth="1"/>
    <col min="2" max="2" width="14.28515625" bestFit="1" customWidth="1"/>
    <col min="3" max="3" width="12.5703125" bestFit="1" customWidth="1"/>
    <col min="4" max="4" width="14.28515625" bestFit="1" customWidth="1"/>
    <col min="5" max="9" width="12.5703125" bestFit="1" customWidth="1"/>
    <col min="10" max="12" width="11.5703125" bestFit="1" customWidth="1"/>
    <col min="13" max="13" width="15.28515625" bestFit="1" customWidth="1"/>
  </cols>
  <sheetData>
    <row r="1" spans="1:13" ht="19.5" thickBot="1" x14ac:dyDescent="0.35">
      <c r="A1" s="1" t="s">
        <v>108</v>
      </c>
      <c r="B1" s="2" t="s">
        <v>109</v>
      </c>
      <c r="C1" s="2" t="s">
        <v>110</v>
      </c>
      <c r="D1" s="2" t="s">
        <v>111</v>
      </c>
      <c r="E1" s="2" t="s">
        <v>112</v>
      </c>
      <c r="F1" s="2" t="s">
        <v>113</v>
      </c>
      <c r="G1" s="2" t="s">
        <v>114</v>
      </c>
      <c r="H1" s="2" t="s">
        <v>115</v>
      </c>
      <c r="I1" s="2" t="s">
        <v>116</v>
      </c>
      <c r="J1" s="2" t="s">
        <v>117</v>
      </c>
      <c r="K1" s="2" t="s">
        <v>118</v>
      </c>
      <c r="L1" s="2" t="s">
        <v>119</v>
      </c>
      <c r="M1" s="10" t="s">
        <v>159</v>
      </c>
    </row>
    <row r="2" spans="1:13" ht="15.75" thickBot="1" x14ac:dyDescent="0.3">
      <c r="A2" s="3" t="s">
        <v>0</v>
      </c>
      <c r="B2" s="5">
        <v>1521214</v>
      </c>
      <c r="C2" s="5">
        <v>761076</v>
      </c>
      <c r="D2" s="8">
        <v>1131355</v>
      </c>
      <c r="E2" s="8">
        <v>499408.32314405887</v>
      </c>
      <c r="F2" s="8">
        <v>301426.48630157573</v>
      </c>
      <c r="G2" s="8">
        <v>176877.95155488921</v>
      </c>
      <c r="H2" s="8">
        <v>379922.40858574235</v>
      </c>
      <c r="I2" s="5"/>
      <c r="J2" s="4">
        <v>2000</v>
      </c>
      <c r="K2" s="5"/>
      <c r="L2" s="11"/>
      <c r="M2" s="9">
        <f>SUM(B2:L2)</f>
        <v>4773280.1695862655</v>
      </c>
    </row>
    <row r="3" spans="1:13" ht="15.75" thickBot="1" x14ac:dyDescent="0.3">
      <c r="A3" s="3" t="s">
        <v>1</v>
      </c>
      <c r="B3" s="4">
        <v>777325</v>
      </c>
      <c r="C3" s="4">
        <v>903076</v>
      </c>
      <c r="D3" s="4">
        <v>419412</v>
      </c>
      <c r="E3" s="4">
        <v>396000</v>
      </c>
      <c r="F3" s="4"/>
      <c r="G3" s="4"/>
      <c r="H3" s="4"/>
      <c r="I3" s="4"/>
      <c r="J3" s="4"/>
      <c r="K3" s="4"/>
      <c r="L3" s="4"/>
      <c r="M3" s="9">
        <f t="shared" ref="M3:M66" si="0">SUM(B3:L3)</f>
        <v>2495813</v>
      </c>
    </row>
    <row r="4" spans="1:13" ht="15.75" thickBot="1" x14ac:dyDescent="0.3">
      <c r="A4" s="3" t="s">
        <v>2</v>
      </c>
      <c r="B4" s="4"/>
      <c r="C4" s="4">
        <v>903076</v>
      </c>
      <c r="D4" s="4">
        <v>299372</v>
      </c>
      <c r="E4" s="4">
        <v>753492.02795314137</v>
      </c>
      <c r="F4" s="4">
        <v>537967.56309750793</v>
      </c>
      <c r="G4" s="4">
        <v>357072.84403669724</v>
      </c>
      <c r="H4" s="4">
        <v>869227.02954172704</v>
      </c>
      <c r="I4" s="4">
        <v>917553.43185714225</v>
      </c>
      <c r="J4" s="4">
        <v>996729.36224702408</v>
      </c>
      <c r="K4" s="4">
        <v>1124678.1447128572</v>
      </c>
      <c r="L4" s="4">
        <v>605665.40170151519</v>
      </c>
      <c r="M4" s="9">
        <f t="shared" si="0"/>
        <v>7364833.8051476125</v>
      </c>
    </row>
    <row r="5" spans="1:13" ht="15.75" thickBot="1" x14ac:dyDescent="0.3">
      <c r="A5" s="3" t="s">
        <v>158</v>
      </c>
      <c r="B5" s="4"/>
      <c r="C5" s="4">
        <v>152251</v>
      </c>
      <c r="D5" s="4">
        <v>183458</v>
      </c>
      <c r="E5" s="4">
        <v>22292.247991242177</v>
      </c>
      <c r="F5" s="4">
        <v>0</v>
      </c>
      <c r="G5" s="4"/>
      <c r="H5" s="4"/>
      <c r="I5" s="4"/>
      <c r="J5" s="4"/>
      <c r="K5" s="4"/>
      <c r="L5" s="4"/>
      <c r="M5" s="9">
        <f t="shared" si="0"/>
        <v>358001.24799124215</v>
      </c>
    </row>
    <row r="6" spans="1:13" ht="15.75" thickBot="1" x14ac:dyDescent="0.3">
      <c r="A6" s="3" t="s">
        <v>3</v>
      </c>
      <c r="B6" s="4">
        <v>508647</v>
      </c>
      <c r="C6" s="4">
        <v>206519</v>
      </c>
      <c r="D6" s="4">
        <v>64249</v>
      </c>
      <c r="E6" s="4">
        <v>-9094.397023128573</v>
      </c>
      <c r="F6" s="4"/>
      <c r="G6" s="4"/>
      <c r="H6" s="4"/>
      <c r="I6" s="4"/>
      <c r="J6" s="4"/>
      <c r="K6" s="4"/>
      <c r="L6" s="4"/>
      <c r="M6" s="9">
        <f t="shared" si="0"/>
        <v>770320.60297687142</v>
      </c>
    </row>
    <row r="7" spans="1:13" ht="15.75" thickBot="1" x14ac:dyDescent="0.3">
      <c r="A7" s="3" t="s">
        <v>4</v>
      </c>
      <c r="B7" s="4">
        <v>157366</v>
      </c>
      <c r="C7" s="4">
        <v>374483</v>
      </c>
      <c r="D7" s="4">
        <v>702437</v>
      </c>
      <c r="E7" s="4">
        <v>808460.34730247827</v>
      </c>
      <c r="F7" s="4">
        <v>40802.713454871606</v>
      </c>
      <c r="G7" s="4"/>
      <c r="H7" s="4"/>
      <c r="I7" s="4"/>
      <c r="J7" s="4"/>
      <c r="K7" s="4"/>
      <c r="L7" s="4"/>
      <c r="M7" s="9">
        <f t="shared" si="0"/>
        <v>2083549.0607573499</v>
      </c>
    </row>
    <row r="8" spans="1:13" ht="15.75" thickBot="1" x14ac:dyDescent="0.3">
      <c r="A8" s="3" t="s">
        <v>5</v>
      </c>
      <c r="B8" s="4">
        <v>432770</v>
      </c>
      <c r="C8" s="4">
        <v>383548</v>
      </c>
      <c r="D8" s="4">
        <v>650764</v>
      </c>
      <c r="E8" s="4">
        <v>463331.42860759492</v>
      </c>
      <c r="F8" s="4">
        <v>258465.01304347828</v>
      </c>
      <c r="G8" s="4">
        <v>106951</v>
      </c>
      <c r="H8" s="4"/>
      <c r="I8" s="4"/>
      <c r="J8" s="4"/>
      <c r="K8" s="4"/>
      <c r="L8" s="4">
        <v>573665.40170151519</v>
      </c>
      <c r="M8" s="9">
        <f t="shared" si="0"/>
        <v>2869494.8433525884</v>
      </c>
    </row>
    <row r="9" spans="1:13" ht="15.75" thickBot="1" x14ac:dyDescent="0.3">
      <c r="A9" s="3" t="s">
        <v>6</v>
      </c>
      <c r="B9" s="4">
        <v>46805</v>
      </c>
      <c r="C9" s="4">
        <v>394086</v>
      </c>
      <c r="D9" s="4">
        <v>490873</v>
      </c>
      <c r="E9" s="4">
        <v>682122.61075571226</v>
      </c>
      <c r="F9" s="4">
        <v>591767.34990662918</v>
      </c>
      <c r="G9" s="4">
        <v>545634.02713171428</v>
      </c>
      <c r="H9" s="4">
        <v>533933.15443046996</v>
      </c>
      <c r="I9" s="4"/>
      <c r="J9" s="4">
        <v>0</v>
      </c>
      <c r="K9" s="4"/>
      <c r="L9" s="4"/>
      <c r="M9" s="9">
        <f t="shared" si="0"/>
        <v>3285221.142224526</v>
      </c>
    </row>
    <row r="10" spans="1:13" ht="15.75" thickBot="1" x14ac:dyDescent="0.3">
      <c r="A10" s="3" t="s">
        <v>7</v>
      </c>
      <c r="B10" s="4">
        <v>90647</v>
      </c>
      <c r="C10" s="4">
        <v>414021.84493232676</v>
      </c>
      <c r="D10" s="4">
        <v>1133773.591306295</v>
      </c>
      <c r="E10" s="4">
        <v>2417235.4626341839</v>
      </c>
      <c r="F10" s="4">
        <v>4116808.5924765109</v>
      </c>
      <c r="G10" s="4">
        <v>3692404.4146585045</v>
      </c>
      <c r="H10" s="4">
        <v>2901085.9430324733</v>
      </c>
      <c r="I10" s="4">
        <v>1770504.0973085111</v>
      </c>
      <c r="J10" s="4">
        <v>891846.9408333333</v>
      </c>
      <c r="K10" s="4">
        <v>-0.5</v>
      </c>
      <c r="L10" s="4"/>
      <c r="M10" s="9">
        <f t="shared" si="0"/>
        <v>17428327.387182139</v>
      </c>
    </row>
    <row r="11" spans="1:13" ht="15.75" thickBot="1" x14ac:dyDescent="0.3">
      <c r="A11" s="3" t="s">
        <v>8</v>
      </c>
      <c r="B11" s="4">
        <v>1644847</v>
      </c>
      <c r="C11" s="4">
        <v>3687565.0539460396</v>
      </c>
      <c r="D11" s="4">
        <v>3846658.2933507748</v>
      </c>
      <c r="E11" s="4">
        <v>4153584.989669424</v>
      </c>
      <c r="F11" s="4">
        <v>1019778.9608493273</v>
      </c>
      <c r="G11" s="4">
        <v>758777.42125333846</v>
      </c>
      <c r="H11" s="4">
        <v>131689.82783517067</v>
      </c>
      <c r="I11" s="4">
        <v>148045.6</v>
      </c>
      <c r="J11" s="4"/>
      <c r="K11" s="4"/>
      <c r="L11" s="4"/>
      <c r="M11" s="9">
        <f t="shared" si="0"/>
        <v>15390947.146904076</v>
      </c>
    </row>
    <row r="12" spans="1:13" ht="15.75" thickBot="1" x14ac:dyDescent="0.3">
      <c r="A12" s="3" t="s">
        <v>9</v>
      </c>
      <c r="B12" s="4">
        <v>187655</v>
      </c>
      <c r="C12" s="4">
        <v>186275</v>
      </c>
      <c r="D12" s="4">
        <v>260260</v>
      </c>
      <c r="E12" s="4">
        <v>869099.55141032243</v>
      </c>
      <c r="F12" s="4">
        <v>0</v>
      </c>
      <c r="G12" s="4"/>
      <c r="H12" s="4"/>
      <c r="I12" s="4"/>
      <c r="J12" s="4"/>
      <c r="K12" s="4"/>
      <c r="L12" s="4"/>
      <c r="M12" s="9">
        <f t="shared" si="0"/>
        <v>1503289.5514103225</v>
      </c>
    </row>
    <row r="13" spans="1:13" ht="15.75" thickBot="1" x14ac:dyDescent="0.3">
      <c r="A13" s="3" t="s">
        <v>10</v>
      </c>
      <c r="B13" s="4">
        <v>794456</v>
      </c>
      <c r="C13" s="4">
        <v>1130780</v>
      </c>
      <c r="D13" s="4">
        <v>1135070</v>
      </c>
      <c r="E13" s="4">
        <v>943459.94979664846</v>
      </c>
      <c r="F13" s="4">
        <v>930040.72941309866</v>
      </c>
      <c r="G13" s="4">
        <v>938174.51986237103</v>
      </c>
      <c r="H13" s="4">
        <v>1454498.155143339</v>
      </c>
      <c r="I13" s="4">
        <v>1067441.952231132</v>
      </c>
      <c r="J13" s="4">
        <v>1071508.7265492508</v>
      </c>
      <c r="K13" s="4">
        <v>1060513.6917676718</v>
      </c>
      <c r="L13" s="4">
        <v>1137568.761470919</v>
      </c>
      <c r="M13" s="9">
        <f t="shared" si="0"/>
        <v>11663512.486234432</v>
      </c>
    </row>
    <row r="14" spans="1:13" ht="15.75" thickBot="1" x14ac:dyDescent="0.3">
      <c r="A14" s="3" t="s">
        <v>120</v>
      </c>
      <c r="B14" s="4">
        <v>832449</v>
      </c>
      <c r="C14" s="4">
        <v>489524</v>
      </c>
      <c r="D14" s="4">
        <v>429239</v>
      </c>
      <c r="E14" s="4">
        <v>5376.1163278245058</v>
      </c>
      <c r="F14" s="4"/>
      <c r="G14" s="4"/>
      <c r="H14" s="4"/>
      <c r="I14" s="4"/>
      <c r="J14" s="4"/>
      <c r="K14" s="4"/>
      <c r="L14" s="4"/>
      <c r="M14" s="9">
        <f t="shared" si="0"/>
        <v>1756588.1163278245</v>
      </c>
    </row>
    <row r="15" spans="1:13" ht="15.75" thickBot="1" x14ac:dyDescent="0.3">
      <c r="A15" s="3" t="s">
        <v>121</v>
      </c>
      <c r="B15" s="4">
        <v>1797898</v>
      </c>
      <c r="C15" s="4">
        <v>849640</v>
      </c>
      <c r="D15" s="4"/>
      <c r="E15" s="4"/>
      <c r="F15" s="4"/>
      <c r="G15" s="4"/>
      <c r="H15" s="4"/>
      <c r="I15" s="4"/>
      <c r="J15" s="4"/>
      <c r="K15" s="4"/>
      <c r="L15" s="4"/>
      <c r="M15" s="9">
        <f t="shared" si="0"/>
        <v>2647538</v>
      </c>
    </row>
    <row r="16" spans="1:13" ht="15.75" thickBot="1" x14ac:dyDescent="0.3">
      <c r="A16" s="3" t="s">
        <v>11</v>
      </c>
      <c r="B16" s="4">
        <v>198509</v>
      </c>
      <c r="C16" s="4">
        <v>103337</v>
      </c>
      <c r="D16" s="4">
        <v>120161</v>
      </c>
      <c r="E16" s="4">
        <v>11142.985724944043</v>
      </c>
      <c r="F16" s="4">
        <v>0</v>
      </c>
      <c r="G16" s="4"/>
      <c r="H16" s="4"/>
      <c r="I16" s="4"/>
      <c r="J16" s="4"/>
      <c r="K16" s="4"/>
      <c r="L16" s="4"/>
      <c r="M16" s="9">
        <f t="shared" si="0"/>
        <v>433149.98572494404</v>
      </c>
    </row>
    <row r="17" spans="1:13" ht="15.75" thickBot="1" x14ac:dyDescent="0.3">
      <c r="A17" s="3" t="s">
        <v>12</v>
      </c>
      <c r="B17" s="4">
        <v>1453942</v>
      </c>
      <c r="C17" s="4">
        <v>2436980</v>
      </c>
      <c r="D17" s="4">
        <v>2938643</v>
      </c>
      <c r="E17" s="4">
        <v>4688780.2953893384</v>
      </c>
      <c r="F17" s="4">
        <v>4751992.0579469167</v>
      </c>
      <c r="G17" s="4">
        <v>4406617.2015958996</v>
      </c>
      <c r="H17" s="4"/>
      <c r="I17" s="4"/>
      <c r="J17" s="4"/>
      <c r="K17" s="4"/>
      <c r="L17" s="4"/>
      <c r="M17" s="9">
        <f t="shared" si="0"/>
        <v>20676954.554932155</v>
      </c>
    </row>
    <row r="18" spans="1:13" ht="15.75" thickBot="1" x14ac:dyDescent="0.3">
      <c r="A18" s="3" t="s">
        <v>13</v>
      </c>
      <c r="B18" s="4">
        <v>697456</v>
      </c>
      <c r="C18" s="4">
        <v>1256761</v>
      </c>
      <c r="D18" s="4">
        <v>1372500</v>
      </c>
      <c r="E18" s="4">
        <v>343832.69470138109</v>
      </c>
      <c r="F18" s="4">
        <v>676663.08680005302</v>
      </c>
      <c r="G18" s="4"/>
      <c r="H18" s="4"/>
      <c r="I18" s="4"/>
      <c r="J18" s="4"/>
      <c r="K18" s="4">
        <v>0</v>
      </c>
      <c r="L18" s="4"/>
      <c r="M18" s="9">
        <f t="shared" si="0"/>
        <v>4347212.7815014338</v>
      </c>
    </row>
    <row r="19" spans="1:13" ht="15.75" thickBot="1" x14ac:dyDescent="0.3">
      <c r="A19" s="3" t="s">
        <v>14</v>
      </c>
      <c r="B19" s="4">
        <v>2231616</v>
      </c>
      <c r="C19" s="4">
        <v>4172122</v>
      </c>
      <c r="D19" s="4">
        <v>6507818</v>
      </c>
      <c r="E19" s="4">
        <v>10761384.343048275</v>
      </c>
      <c r="F19" s="4">
        <v>10005131.668959262</v>
      </c>
      <c r="G19" s="4">
        <v>8138576.6829944355</v>
      </c>
      <c r="H19" s="4">
        <v>7677846.4087382909</v>
      </c>
      <c r="I19" s="4">
        <v>7170406.8658135096</v>
      </c>
      <c r="J19" s="4">
        <v>6899824.0914177895</v>
      </c>
      <c r="K19" s="4">
        <v>8530435.7758299895</v>
      </c>
      <c r="L19" s="12">
        <v>9151627.3189971037</v>
      </c>
      <c r="M19" s="9">
        <f t="shared" si="0"/>
        <v>81246789.155798644</v>
      </c>
    </row>
    <row r="20" spans="1:13" ht="15.75" thickBot="1" x14ac:dyDescent="0.3">
      <c r="A20" s="3" t="s">
        <v>15</v>
      </c>
      <c r="B20" s="4">
        <v>367576</v>
      </c>
      <c r="C20" s="4">
        <v>448350</v>
      </c>
      <c r="D20" s="4">
        <v>215000</v>
      </c>
      <c r="E20" s="4">
        <v>365097.3524141307</v>
      </c>
      <c r="F20" s="4">
        <v>340547.36649109982</v>
      </c>
      <c r="G20" s="4">
        <v>415372.32491398184</v>
      </c>
      <c r="H20" s="4">
        <v>140457.50420051854</v>
      </c>
      <c r="I20" s="4">
        <v>97386.29991509438</v>
      </c>
      <c r="J20" s="4">
        <v>350126.15065969608</v>
      </c>
      <c r="K20" s="4">
        <v>548491.60735869559</v>
      </c>
      <c r="L20" s="4">
        <v>517178.41128609533</v>
      </c>
      <c r="M20" s="9">
        <f t="shared" si="0"/>
        <v>3805583.0172393122</v>
      </c>
    </row>
    <row r="21" spans="1:13" ht="15.75" thickBot="1" x14ac:dyDescent="0.3">
      <c r="A21" s="3" t="s">
        <v>16</v>
      </c>
      <c r="B21" s="4">
        <v>456512</v>
      </c>
      <c r="C21" s="4">
        <v>564683</v>
      </c>
      <c r="D21" s="4">
        <v>2551630</v>
      </c>
      <c r="E21" s="4">
        <v>2197864.0324141309</v>
      </c>
      <c r="F21" s="4">
        <v>1482809.4964910999</v>
      </c>
      <c r="G21" s="4">
        <v>1309293.4729986954</v>
      </c>
      <c r="H21" s="4">
        <v>1508222.6459422286</v>
      </c>
      <c r="I21" s="4">
        <v>1958595.3371933959</v>
      </c>
      <c r="J21" s="4">
        <v>2074523.0243439067</v>
      </c>
      <c r="K21" s="4">
        <v>2029108.2300279867</v>
      </c>
      <c r="L21" s="4">
        <v>1596144.4416987298</v>
      </c>
      <c r="M21" s="9">
        <f t="shared" si="0"/>
        <v>17729385.68111017</v>
      </c>
    </row>
    <row r="22" spans="1:13" ht="15.75" thickBot="1" x14ac:dyDescent="0.3">
      <c r="A22" s="3" t="s">
        <v>17</v>
      </c>
      <c r="B22" s="4">
        <v>341512</v>
      </c>
      <c r="C22" s="4">
        <v>1139683</v>
      </c>
      <c r="D22" s="4">
        <v>44829</v>
      </c>
      <c r="E22" s="4">
        <v>1606864.0324141309</v>
      </c>
      <c r="F22" s="4">
        <v>1507867.9364910999</v>
      </c>
      <c r="G22" s="4">
        <v>1777029.2897247421</v>
      </c>
      <c r="H22" s="4">
        <v>1720584.2661576108</v>
      </c>
      <c r="I22" s="4">
        <v>1734386.2999150942</v>
      </c>
      <c r="J22" s="4">
        <v>1452823.2310873277</v>
      </c>
      <c r="K22" s="4">
        <v>1424398.823169719</v>
      </c>
      <c r="L22" s="4">
        <v>713787.15751089144</v>
      </c>
      <c r="M22" s="9">
        <f t="shared" si="0"/>
        <v>13463765.036470616</v>
      </c>
    </row>
    <row r="23" spans="1:13" ht="15.75" thickBot="1" x14ac:dyDescent="0.3">
      <c r="A23" s="3" t="s">
        <v>18</v>
      </c>
      <c r="B23" s="4">
        <v>365062</v>
      </c>
      <c r="C23" s="4">
        <v>421095</v>
      </c>
      <c r="D23" s="4">
        <v>260688</v>
      </c>
      <c r="E23" s="4">
        <v>653228.31241413066</v>
      </c>
      <c r="F23" s="4">
        <v>851486.97649109981</v>
      </c>
      <c r="G23" s="4">
        <v>964735.54965592746</v>
      </c>
      <c r="H23" s="4">
        <v>1551187.5969820977</v>
      </c>
      <c r="I23" s="4">
        <v>1197898.528712264</v>
      </c>
      <c r="J23" s="4">
        <v>1331838.4150511434</v>
      </c>
      <c r="K23" s="4">
        <v>1659766.1267209393</v>
      </c>
      <c r="L23" s="4">
        <v>1730173.9454877554</v>
      </c>
      <c r="M23" s="9">
        <f t="shared" si="0"/>
        <v>10987160.451515358</v>
      </c>
    </row>
    <row r="24" spans="1:13" ht="15.75" thickBot="1" x14ac:dyDescent="0.3">
      <c r="A24" s="3" t="s">
        <v>19</v>
      </c>
      <c r="B24" s="4">
        <v>350000</v>
      </c>
      <c r="C24" s="4">
        <v>769897</v>
      </c>
      <c r="D24" s="4">
        <v>1500000</v>
      </c>
      <c r="E24" s="4"/>
      <c r="F24" s="4">
        <v>115984.27779124724</v>
      </c>
      <c r="G24" s="4">
        <v>330947.90062186762</v>
      </c>
      <c r="H24" s="4"/>
      <c r="I24" s="4">
        <v>70634.467674528321</v>
      </c>
      <c r="J24" s="4"/>
      <c r="K24" s="4">
        <v>141750.12234247488</v>
      </c>
      <c r="L24" s="4">
        <v>425026.23775720922</v>
      </c>
      <c r="M24" s="9">
        <f t="shared" si="0"/>
        <v>3704240.0061873272</v>
      </c>
    </row>
    <row r="25" spans="1:13" ht="15.75" thickBot="1" x14ac:dyDescent="0.3">
      <c r="A25" s="3" t="s">
        <v>20</v>
      </c>
      <c r="B25" s="4"/>
      <c r="C25" s="4"/>
      <c r="D25" s="4"/>
      <c r="E25" s="4">
        <v>380084.66241413064</v>
      </c>
      <c r="F25" s="4">
        <v>397143.02649109974</v>
      </c>
      <c r="G25" s="4">
        <v>272602.60605735081</v>
      </c>
      <c r="H25" s="4">
        <v>405413.35620726389</v>
      </c>
      <c r="I25" s="4">
        <v>323186.68295283016</v>
      </c>
      <c r="J25" s="4">
        <v>266082.23100509075</v>
      </c>
      <c r="K25" s="4">
        <v>374072.35421696323</v>
      </c>
      <c r="L25" s="4">
        <v>219284.44169872973</v>
      </c>
      <c r="M25" s="9">
        <f t="shared" si="0"/>
        <v>2637869.3610434588</v>
      </c>
    </row>
    <row r="26" spans="1:13" ht="15.75" thickBot="1" x14ac:dyDescent="0.3">
      <c r="A26" s="3" t="s">
        <v>21</v>
      </c>
      <c r="B26" s="4">
        <v>269846.20333333331</v>
      </c>
      <c r="C26" s="4">
        <v>345833.67980306828</v>
      </c>
      <c r="D26" s="4">
        <v>946253.34203906916</v>
      </c>
      <c r="E26" s="4">
        <v>147296.01284429571</v>
      </c>
      <c r="F26" s="4">
        <v>308857.75591787748</v>
      </c>
      <c r="G26" s="4">
        <v>150306.44948389116</v>
      </c>
      <c r="H26" s="4">
        <v>40430.638769764751</v>
      </c>
      <c r="I26" s="4"/>
      <c r="J26" s="4">
        <v>146820.9497400402</v>
      </c>
      <c r="K26" s="4"/>
      <c r="L26" s="4"/>
      <c r="M26" s="9">
        <f t="shared" si="0"/>
        <v>2355645.0319313402</v>
      </c>
    </row>
    <row r="27" spans="1:13" ht="15.75" thickBot="1" x14ac:dyDescent="0.3">
      <c r="A27" s="3" t="s">
        <v>22</v>
      </c>
      <c r="B27" s="4"/>
      <c r="C27" s="4">
        <v>201114.7183992326</v>
      </c>
      <c r="D27" s="4">
        <v>38920.91788827697</v>
      </c>
      <c r="E27" s="4">
        <v>62449.731939537043</v>
      </c>
      <c r="F27" s="4">
        <v>0</v>
      </c>
      <c r="G27" s="4"/>
      <c r="H27" s="4"/>
      <c r="I27" s="4"/>
      <c r="J27" s="4"/>
      <c r="K27" s="4"/>
      <c r="L27" s="4"/>
      <c r="M27" s="9">
        <f t="shared" si="0"/>
        <v>302485.36822704662</v>
      </c>
    </row>
    <row r="28" spans="1:13" ht="15.75" thickBot="1" x14ac:dyDescent="0.3">
      <c r="A28" s="3" t="s">
        <v>23</v>
      </c>
      <c r="B28" s="4">
        <v>759581</v>
      </c>
      <c r="C28" s="4">
        <v>481721</v>
      </c>
      <c r="D28" s="4">
        <v>627611</v>
      </c>
      <c r="E28" s="4">
        <v>45665.999803674647</v>
      </c>
      <c r="F28" s="4">
        <v>63334.054555155395</v>
      </c>
      <c r="G28" s="4"/>
      <c r="H28" s="4">
        <v>4498.1551433389541</v>
      </c>
      <c r="I28" s="4"/>
      <c r="J28" s="4"/>
      <c r="K28" s="4"/>
      <c r="L28" s="4"/>
      <c r="M28" s="9">
        <f t="shared" si="0"/>
        <v>1982411.2095021689</v>
      </c>
    </row>
    <row r="29" spans="1:13" ht="15.75" thickBot="1" x14ac:dyDescent="0.3">
      <c r="A29" s="3" t="s">
        <v>24</v>
      </c>
      <c r="B29" s="4">
        <v>132339</v>
      </c>
      <c r="C29" s="4">
        <v>88197.439166666678</v>
      </c>
      <c r="D29" s="4">
        <v>28421</v>
      </c>
      <c r="E29" s="4">
        <v>81803.259999999995</v>
      </c>
      <c r="F29" s="4">
        <v>1659916.0045551553</v>
      </c>
      <c r="G29" s="4">
        <v>3151</v>
      </c>
      <c r="H29" s="4">
        <v>6758.5160046278443</v>
      </c>
      <c r="I29" s="4"/>
      <c r="J29" s="4">
        <v>20579.99388888889</v>
      </c>
      <c r="K29" s="4"/>
      <c r="L29" s="4"/>
      <c r="M29" s="9">
        <f t="shared" si="0"/>
        <v>2021166.2136153388</v>
      </c>
    </row>
    <row r="30" spans="1:13" ht="15.75" thickBot="1" x14ac:dyDescent="0.3">
      <c r="A30" s="3" t="s">
        <v>25</v>
      </c>
      <c r="B30" s="4">
        <v>1086203</v>
      </c>
      <c r="C30" s="4">
        <v>3452828</v>
      </c>
      <c r="D30" s="4">
        <v>1356916</v>
      </c>
      <c r="E30" s="4">
        <v>1561390.6667954314</v>
      </c>
      <c r="F30" s="4">
        <v>1952146.2485871052</v>
      </c>
      <c r="G30" s="4">
        <v>1757962.2141590272</v>
      </c>
      <c r="H30" s="4">
        <v>1476147.5404602825</v>
      </c>
      <c r="I30" s="4"/>
      <c r="J30" s="4"/>
      <c r="K30" s="4"/>
      <c r="L30" s="4"/>
      <c r="M30" s="9">
        <f t="shared" si="0"/>
        <v>12643593.670001846</v>
      </c>
    </row>
    <row r="31" spans="1:13" ht="15.75" thickBot="1" x14ac:dyDescent="0.3">
      <c r="A31" s="3" t="s">
        <v>122</v>
      </c>
      <c r="B31" s="4"/>
      <c r="C31" s="4">
        <v>56537.54</v>
      </c>
      <c r="D31" s="4">
        <v>0</v>
      </c>
      <c r="E31" s="4">
        <v>0</v>
      </c>
      <c r="F31" s="4">
        <v>0</v>
      </c>
      <c r="G31" s="4"/>
      <c r="H31" s="4">
        <v>6758.5160046278443</v>
      </c>
      <c r="I31" s="4">
        <v>18642.437475892752</v>
      </c>
      <c r="J31" s="4">
        <v>-9725.902678827495</v>
      </c>
      <c r="K31" s="4">
        <v>50202.189181845737</v>
      </c>
      <c r="L31" s="4"/>
      <c r="M31" s="9">
        <f t="shared" si="0"/>
        <v>122414.77998353884</v>
      </c>
    </row>
    <row r="32" spans="1:13" ht="15.75" thickBot="1" x14ac:dyDescent="0.3">
      <c r="A32" s="3" t="s">
        <v>123</v>
      </c>
      <c r="B32" s="4"/>
      <c r="C32" s="4">
        <v>75508.180000000008</v>
      </c>
      <c r="D32" s="4">
        <v>141551.00297287255</v>
      </c>
      <c r="E32" s="4">
        <v>164892.85187018156</v>
      </c>
      <c r="F32" s="4">
        <v>0</v>
      </c>
      <c r="G32" s="4"/>
      <c r="H32" s="4">
        <v>66438.054681204871</v>
      </c>
      <c r="I32" s="4"/>
      <c r="J32" s="4"/>
      <c r="K32" s="4"/>
      <c r="L32" s="4"/>
      <c r="M32" s="9">
        <f t="shared" si="0"/>
        <v>448390.08952425898</v>
      </c>
    </row>
    <row r="33" spans="1:13" ht="15.75" thickBot="1" x14ac:dyDescent="0.3">
      <c r="A33" s="3" t="s">
        <v>26</v>
      </c>
      <c r="B33" s="4">
        <v>46805</v>
      </c>
      <c r="C33" s="4">
        <v>215031</v>
      </c>
      <c r="D33" s="4">
        <v>531733</v>
      </c>
      <c r="E33" s="4">
        <v>362122.61075571226</v>
      </c>
      <c r="F33" s="4">
        <v>473767.34990662918</v>
      </c>
      <c r="G33" s="4">
        <v>572014.33015534398</v>
      </c>
      <c r="H33" s="4">
        <v>309929.46471714793</v>
      </c>
      <c r="I33" s="4">
        <v>300189.90120212809</v>
      </c>
      <c r="J33" s="4">
        <v>136500</v>
      </c>
      <c r="K33" s="4"/>
      <c r="L33" s="4"/>
      <c r="M33" s="9">
        <f t="shared" si="0"/>
        <v>2948092.6567369616</v>
      </c>
    </row>
    <row r="34" spans="1:13" ht="15.75" thickBot="1" x14ac:dyDescent="0.3">
      <c r="A34" s="3" t="s">
        <v>27</v>
      </c>
      <c r="B34" s="4">
        <v>46805</v>
      </c>
      <c r="C34" s="4">
        <v>572589</v>
      </c>
      <c r="D34" s="4">
        <v>714251</v>
      </c>
      <c r="E34" s="4">
        <v>621172.61075571226</v>
      </c>
      <c r="F34" s="4">
        <v>356117.34990662918</v>
      </c>
      <c r="G34" s="4">
        <v>974537.85359928606</v>
      </c>
      <c r="H34" s="4">
        <v>346529.08928713104</v>
      </c>
      <c r="I34" s="4">
        <v>764280.01860638335</v>
      </c>
      <c r="J34" s="4">
        <v>1348628.6339069642</v>
      </c>
      <c r="K34" s="4"/>
      <c r="L34" s="4"/>
      <c r="M34" s="9">
        <f t="shared" si="0"/>
        <v>5744910.556062106</v>
      </c>
    </row>
    <row r="35" spans="1:13" ht="15.75" thickBot="1" x14ac:dyDescent="0.3">
      <c r="A35" s="3" t="s">
        <v>124</v>
      </c>
      <c r="B35" s="4"/>
      <c r="C35" s="4">
        <v>824598.69000000006</v>
      </c>
      <c r="D35" s="4">
        <v>1716365</v>
      </c>
      <c r="E35" s="4">
        <v>2435968.4293333334</v>
      </c>
      <c r="F35" s="4">
        <v>1840044.3670588236</v>
      </c>
      <c r="G35" s="4">
        <v>1744547</v>
      </c>
      <c r="H35" s="4">
        <v>907653.5</v>
      </c>
      <c r="I35" s="4">
        <v>502845.48937777773</v>
      </c>
      <c r="J35" s="4">
        <v>513186.53759803931</v>
      </c>
      <c r="K35" s="4">
        <v>136020.92758109173</v>
      </c>
      <c r="L35" s="4"/>
      <c r="M35" s="9">
        <f t="shared" si="0"/>
        <v>10621229.940949067</v>
      </c>
    </row>
    <row r="36" spans="1:13" ht="15.75" thickBot="1" x14ac:dyDescent="0.3">
      <c r="A36" s="3" t="s">
        <v>125</v>
      </c>
      <c r="B36" s="4"/>
      <c r="C36" s="4">
        <v>257979.36000000002</v>
      </c>
      <c r="D36" s="4">
        <v>958931.45600000001</v>
      </c>
      <c r="E36" s="4">
        <v>639930.2813415979</v>
      </c>
      <c r="F36" s="4">
        <v>405546.44764705887</v>
      </c>
      <c r="G36" s="4">
        <v>169698</v>
      </c>
      <c r="H36" s="4">
        <v>52127.58</v>
      </c>
      <c r="I36" s="4"/>
      <c r="J36" s="4"/>
      <c r="K36" s="4">
        <v>0</v>
      </c>
      <c r="L36" s="4"/>
      <c r="M36" s="9">
        <f t="shared" si="0"/>
        <v>2484213.124988657</v>
      </c>
    </row>
    <row r="37" spans="1:13" ht="15.75" thickBot="1" x14ac:dyDescent="0.3">
      <c r="A37" s="3" t="s">
        <v>126</v>
      </c>
      <c r="B37" s="4"/>
      <c r="C37" s="4">
        <v>245526.06</v>
      </c>
      <c r="D37" s="4">
        <v>705777.82</v>
      </c>
      <c r="E37" s="4">
        <v>615173.14532723348</v>
      </c>
      <c r="F37" s="4">
        <v>1470679.5003625692</v>
      </c>
      <c r="G37" s="4">
        <v>972383.95322393079</v>
      </c>
      <c r="H37" s="4">
        <v>1184553.8083098594</v>
      </c>
      <c r="I37" s="4">
        <v>1681182.6570793651</v>
      </c>
      <c r="J37" s="4">
        <v>1879268.5902482606</v>
      </c>
      <c r="K37" s="4">
        <v>995467.25551305362</v>
      </c>
      <c r="L37" s="4">
        <v>236474.30572521247</v>
      </c>
      <c r="M37" s="9">
        <f t="shared" si="0"/>
        <v>9986487.0957894847</v>
      </c>
    </row>
    <row r="38" spans="1:13" ht="15.75" thickBot="1" x14ac:dyDescent="0.3">
      <c r="A38" s="3" t="s">
        <v>127</v>
      </c>
      <c r="B38" s="4"/>
      <c r="C38" s="4">
        <v>447807.18199999997</v>
      </c>
      <c r="D38" s="4">
        <v>447807.18199999997</v>
      </c>
      <c r="E38" s="4">
        <v>597718.3833333333</v>
      </c>
      <c r="F38" s="4">
        <v>125156.82411764706</v>
      </c>
      <c r="G38" s="4">
        <v>4978.163573085847</v>
      </c>
      <c r="H38" s="4">
        <v>5945.8412927622785</v>
      </c>
      <c r="I38" s="4"/>
      <c r="J38" s="4"/>
      <c r="K38" s="4"/>
      <c r="L38" s="4"/>
      <c r="M38" s="9">
        <f t="shared" si="0"/>
        <v>1629413.5763168284</v>
      </c>
    </row>
    <row r="39" spans="1:13" ht="15.75" thickBot="1" x14ac:dyDescent="0.3">
      <c r="A39" s="3" t="s">
        <v>28</v>
      </c>
      <c r="B39" s="4"/>
      <c r="C39" s="4">
        <v>417674.69</v>
      </c>
      <c r="D39" s="4">
        <v>161674.85543296553</v>
      </c>
      <c r="E39" s="4">
        <v>2379973.634092839</v>
      </c>
      <c r="F39" s="4">
        <v>1356845.882382984</v>
      </c>
      <c r="G39" s="4"/>
      <c r="H39" s="4"/>
      <c r="I39" s="4"/>
      <c r="J39" s="4"/>
      <c r="K39" s="4"/>
      <c r="L39" s="4"/>
      <c r="M39" s="9">
        <f t="shared" si="0"/>
        <v>4316169.061908789</v>
      </c>
    </row>
    <row r="40" spans="1:13" ht="15.75" thickBot="1" x14ac:dyDescent="0.3">
      <c r="A40" s="3" t="s">
        <v>29</v>
      </c>
      <c r="B40" s="4"/>
      <c r="C40" s="4"/>
      <c r="D40" s="4"/>
      <c r="E40" s="4">
        <v>162492.02795314137</v>
      </c>
      <c r="F40" s="4">
        <v>1458.6042133616452</v>
      </c>
      <c r="G40" s="4">
        <v>0.36783349700272083</v>
      </c>
      <c r="H40" s="4"/>
      <c r="I40" s="4"/>
      <c r="J40" s="4"/>
      <c r="K40" s="4"/>
      <c r="L40" s="4"/>
      <c r="M40" s="9">
        <f t="shared" si="0"/>
        <v>163951.00000000003</v>
      </c>
    </row>
    <row r="41" spans="1:13" ht="15.75" thickBot="1" x14ac:dyDescent="0.3">
      <c r="A41" s="3" t="s">
        <v>30</v>
      </c>
      <c r="B41" s="4"/>
      <c r="C41" s="4"/>
      <c r="D41" s="4">
        <v>233556</v>
      </c>
      <c r="E41" s="4">
        <v>654102.02795314137</v>
      </c>
      <c r="F41" s="4">
        <v>372346.03009788122</v>
      </c>
      <c r="G41" s="4">
        <v>265752.82568807341</v>
      </c>
      <c r="H41" s="4"/>
      <c r="I41" s="4"/>
      <c r="J41" s="4"/>
      <c r="K41" s="4"/>
      <c r="L41" s="4"/>
      <c r="M41" s="9">
        <f t="shared" si="0"/>
        <v>1525756.8837390961</v>
      </c>
    </row>
    <row r="42" spans="1:13" ht="15.75" thickBot="1" x14ac:dyDescent="0.3">
      <c r="A42" s="3" t="s">
        <v>128</v>
      </c>
      <c r="B42" s="4"/>
      <c r="C42" s="4">
        <v>40000</v>
      </c>
      <c r="D42" s="4"/>
      <c r="E42" s="4">
        <v>537812.96892155393</v>
      </c>
      <c r="F42" s="4">
        <v>569115.94990662916</v>
      </c>
      <c r="G42" s="4"/>
      <c r="H42" s="4">
        <v>196367.52590176457</v>
      </c>
      <c r="I42" s="4"/>
      <c r="J42" s="4"/>
      <c r="K42" s="4"/>
      <c r="L42" s="4"/>
      <c r="M42" s="9">
        <f t="shared" si="0"/>
        <v>1343296.4447299477</v>
      </c>
    </row>
    <row r="43" spans="1:13" ht="15.75" thickBot="1" x14ac:dyDescent="0.3">
      <c r="A43" s="3" t="s">
        <v>129</v>
      </c>
      <c r="B43" s="4"/>
      <c r="C43" s="4">
        <v>1753583</v>
      </c>
      <c r="D43" s="4"/>
      <c r="E43" s="4"/>
      <c r="F43" s="4"/>
      <c r="G43" s="4"/>
      <c r="H43" s="4"/>
      <c r="I43" s="4"/>
      <c r="J43" s="4"/>
      <c r="K43" s="4"/>
      <c r="L43" s="4"/>
      <c r="M43" s="9">
        <f t="shared" si="0"/>
        <v>1753583</v>
      </c>
    </row>
    <row r="44" spans="1:13" ht="15.75" thickBot="1" x14ac:dyDescent="0.3">
      <c r="A44" s="3" t="s">
        <v>130</v>
      </c>
      <c r="B44" s="4">
        <v>950000</v>
      </c>
      <c r="C44" s="4"/>
      <c r="D44" s="4"/>
      <c r="E44" s="4"/>
      <c r="F44" s="4"/>
      <c r="G44" s="4"/>
      <c r="H44" s="4"/>
      <c r="I44" s="4"/>
      <c r="J44" s="4"/>
      <c r="K44" s="4"/>
      <c r="L44" s="4"/>
      <c r="M44" s="9">
        <f t="shared" si="0"/>
        <v>950000</v>
      </c>
    </row>
    <row r="45" spans="1:13" ht="15.75" thickBot="1" x14ac:dyDescent="0.3">
      <c r="A45" s="3" t="s">
        <v>31</v>
      </c>
      <c r="B45" s="4"/>
      <c r="C45" s="4"/>
      <c r="D45" s="4"/>
      <c r="E45" s="4">
        <v>543017.83715736039</v>
      </c>
      <c r="F45" s="4">
        <v>772309.52822912962</v>
      </c>
      <c r="G45" s="4">
        <v>597363.60853208136</v>
      </c>
      <c r="H45" s="4">
        <v>492007.93339302152</v>
      </c>
      <c r="I45" s="4"/>
      <c r="J45" s="4"/>
      <c r="K45" s="4"/>
      <c r="L45" s="4">
        <v>35935.65965909091</v>
      </c>
      <c r="M45" s="9">
        <f t="shared" si="0"/>
        <v>2440634.5669706836</v>
      </c>
    </row>
    <row r="46" spans="1:13" ht="15.75" thickBot="1" x14ac:dyDescent="0.3">
      <c r="A46" s="3" t="s">
        <v>32</v>
      </c>
      <c r="B46" s="4"/>
      <c r="C46" s="4">
        <v>24541.470000000005</v>
      </c>
      <c r="D46" s="4">
        <v>341452.63799999998</v>
      </c>
      <c r="E46" s="4">
        <v>858283.55835907429</v>
      </c>
      <c r="F46" s="4">
        <v>1758554.0312206154</v>
      </c>
      <c r="G46" s="4">
        <v>2190437.4333328474</v>
      </c>
      <c r="H46" s="4">
        <v>971001.11065577273</v>
      </c>
      <c r="I46" s="4">
        <v>807660.04052063474</v>
      </c>
      <c r="J46" s="4">
        <v>695626.02773244784</v>
      </c>
      <c r="K46" s="4">
        <v>374413.80651780055</v>
      </c>
      <c r="L46" s="4">
        <v>725493.43786685565</v>
      </c>
      <c r="M46" s="9">
        <f t="shared" si="0"/>
        <v>8747463.5542060472</v>
      </c>
    </row>
    <row r="47" spans="1:13" ht="15.75" thickBot="1" x14ac:dyDescent="0.3">
      <c r="A47" s="3" t="s">
        <v>131</v>
      </c>
      <c r="B47" s="4"/>
      <c r="C47" s="4"/>
      <c r="D47" s="4">
        <v>143500</v>
      </c>
      <c r="E47" s="4">
        <v>239178.88</v>
      </c>
      <c r="F47" s="4">
        <v>190726.05869565217</v>
      </c>
      <c r="G47" s="4">
        <v>6.1304347822442651E-2</v>
      </c>
      <c r="H47" s="4"/>
      <c r="I47" s="4"/>
      <c r="J47" s="4"/>
      <c r="K47" s="4"/>
      <c r="L47" s="4"/>
      <c r="M47" s="9">
        <f t="shared" si="0"/>
        <v>573405</v>
      </c>
    </row>
    <row r="48" spans="1:13" ht="15.75" thickBot="1" x14ac:dyDescent="0.3">
      <c r="A48" s="3" t="s">
        <v>33</v>
      </c>
      <c r="B48" s="4"/>
      <c r="C48" s="4">
        <v>211283</v>
      </c>
      <c r="D48" s="4">
        <v>240717</v>
      </c>
      <c r="E48" s="4"/>
      <c r="F48" s="4"/>
      <c r="G48" s="4"/>
      <c r="H48" s="4"/>
      <c r="I48" s="4"/>
      <c r="J48" s="4"/>
      <c r="K48" s="4"/>
      <c r="L48" s="4"/>
      <c r="M48" s="9">
        <f t="shared" si="0"/>
        <v>452000</v>
      </c>
    </row>
    <row r="49" spans="1:13" ht="15.75" thickBot="1" x14ac:dyDescent="0.3">
      <c r="A49" s="3" t="s">
        <v>132</v>
      </c>
      <c r="B49" s="4"/>
      <c r="C49" s="4">
        <v>19298.5</v>
      </c>
      <c r="D49" s="4">
        <v>303960.01838003739</v>
      </c>
      <c r="E49" s="4">
        <v>836664.34583112865</v>
      </c>
      <c r="F49" s="4">
        <v>52276.763772175531</v>
      </c>
      <c r="G49" s="4"/>
      <c r="H49" s="4"/>
      <c r="I49" s="4"/>
      <c r="J49" s="4"/>
      <c r="K49" s="4"/>
      <c r="L49" s="4"/>
      <c r="M49" s="9">
        <f t="shared" si="0"/>
        <v>1212199.6279833415</v>
      </c>
    </row>
    <row r="50" spans="1:13" ht="15.75" thickBot="1" x14ac:dyDescent="0.3">
      <c r="A50" s="3" t="s">
        <v>34</v>
      </c>
      <c r="B50" s="4">
        <v>86449</v>
      </c>
      <c r="C50" s="4"/>
      <c r="D50" s="4"/>
      <c r="E50" s="4">
        <v>13071.579408107436</v>
      </c>
      <c r="F50" s="4"/>
      <c r="G50" s="4"/>
      <c r="H50" s="4"/>
      <c r="I50" s="4"/>
      <c r="J50" s="4"/>
      <c r="K50" s="4"/>
      <c r="L50" s="4"/>
      <c r="M50" s="9">
        <f t="shared" si="0"/>
        <v>99520.579408107442</v>
      </c>
    </row>
    <row r="51" spans="1:13" ht="15.75" thickBot="1" x14ac:dyDescent="0.3">
      <c r="A51" s="3" t="s">
        <v>133</v>
      </c>
      <c r="B51" s="4"/>
      <c r="C51" s="4"/>
      <c r="D51" s="4"/>
      <c r="E51" s="4">
        <v>396.06828807556093</v>
      </c>
      <c r="F51" s="4"/>
      <c r="G51" s="4"/>
      <c r="H51" s="4"/>
      <c r="I51" s="4"/>
      <c r="J51" s="4"/>
      <c r="K51" s="4"/>
      <c r="L51" s="4"/>
      <c r="M51" s="9">
        <f t="shared" si="0"/>
        <v>396.06828807556093</v>
      </c>
    </row>
    <row r="52" spans="1:13" ht="15.75" thickBot="1" x14ac:dyDescent="0.3">
      <c r="A52" s="3" t="s">
        <v>35</v>
      </c>
      <c r="B52" s="4"/>
      <c r="C52" s="4">
        <v>57396.57</v>
      </c>
      <c r="D52" s="4">
        <v>430000.2659445554</v>
      </c>
      <c r="E52" s="4">
        <v>200683.91284681277</v>
      </c>
      <c r="F52" s="4">
        <v>153154.36086956522</v>
      </c>
      <c r="G52" s="4">
        <v>132550.38906492281</v>
      </c>
      <c r="H52" s="4"/>
      <c r="I52" s="4"/>
      <c r="J52" s="4"/>
      <c r="K52" s="4"/>
      <c r="L52" s="4"/>
      <c r="M52" s="9">
        <f t="shared" si="0"/>
        <v>973785.49872585631</v>
      </c>
    </row>
    <row r="53" spans="1:13" ht="15.75" thickBot="1" x14ac:dyDescent="0.3">
      <c r="A53" s="3" t="s">
        <v>36</v>
      </c>
      <c r="B53" s="4"/>
      <c r="C53" s="4"/>
      <c r="D53" s="4"/>
      <c r="E53" s="4">
        <v>7722.9479507391388</v>
      </c>
      <c r="F53" s="4"/>
      <c r="G53" s="4"/>
      <c r="H53" s="4"/>
      <c r="I53" s="4"/>
      <c r="J53" s="4"/>
      <c r="K53" s="4"/>
      <c r="L53" s="4"/>
      <c r="M53" s="9">
        <f t="shared" si="0"/>
        <v>7722.9479507391388</v>
      </c>
    </row>
    <row r="54" spans="1:13" ht="15.75" thickBot="1" x14ac:dyDescent="0.3">
      <c r="A54" s="3" t="s">
        <v>37</v>
      </c>
      <c r="B54" s="4">
        <v>360752</v>
      </c>
      <c r="C54" s="4"/>
      <c r="D54" s="4">
        <v>205560.25475659606</v>
      </c>
      <c r="E54" s="4">
        <v>245571.66595374286</v>
      </c>
      <c r="F54" s="4">
        <v>0</v>
      </c>
      <c r="G54" s="4"/>
      <c r="H54" s="4"/>
      <c r="I54" s="4"/>
      <c r="J54" s="4"/>
      <c r="K54" s="4"/>
      <c r="L54" s="4"/>
      <c r="M54" s="9">
        <f t="shared" si="0"/>
        <v>811883.92071033898</v>
      </c>
    </row>
    <row r="55" spans="1:13" ht="15.75" thickBot="1" x14ac:dyDescent="0.3">
      <c r="A55" s="3" t="s">
        <v>134</v>
      </c>
      <c r="B55" s="4"/>
      <c r="C55" s="4"/>
      <c r="D55" s="4">
        <v>976664.69070234115</v>
      </c>
      <c r="E55" s="4">
        <v>1057243.9944611071</v>
      </c>
      <c r="F55" s="4">
        <v>67500.689130434752</v>
      </c>
      <c r="G55" s="4"/>
      <c r="H55" s="4"/>
      <c r="I55" s="4"/>
      <c r="J55" s="4"/>
      <c r="K55" s="4"/>
      <c r="L55" s="4"/>
      <c r="M55" s="9">
        <f t="shared" si="0"/>
        <v>2101409.3742938829</v>
      </c>
    </row>
    <row r="56" spans="1:13" ht="15.75" thickBot="1" x14ac:dyDescent="0.3">
      <c r="A56" s="3" t="s">
        <v>135</v>
      </c>
      <c r="B56" s="4"/>
      <c r="C56" s="4"/>
      <c r="D56" s="4"/>
      <c r="E56" s="4">
        <v>8904300.7847699951</v>
      </c>
      <c r="F56" s="4">
        <v>4217980.1301038507</v>
      </c>
      <c r="G56" s="4">
        <v>5934195.5700122211</v>
      </c>
      <c r="H56" s="4">
        <v>2019958.3096957172</v>
      </c>
      <c r="I56" s="4">
        <v>303194.92869642813</v>
      </c>
      <c r="J56" s="4"/>
      <c r="K56" s="4"/>
      <c r="L56" s="4"/>
      <c r="M56" s="9">
        <f t="shared" si="0"/>
        <v>21379629.72327821</v>
      </c>
    </row>
    <row r="57" spans="1:13" ht="15.75" thickBot="1" x14ac:dyDescent="0.3">
      <c r="A57" s="3" t="s">
        <v>38</v>
      </c>
      <c r="B57" s="4"/>
      <c r="C57" s="4"/>
      <c r="D57" s="4"/>
      <c r="E57" s="4"/>
      <c r="F57" s="4">
        <v>7468.1091103106737</v>
      </c>
      <c r="G57" s="4">
        <v>49502.453987730667</v>
      </c>
      <c r="H57" s="4"/>
      <c r="I57" s="4">
        <v>251998.16028571376</v>
      </c>
      <c r="J57" s="4">
        <v>445592.40700327407</v>
      </c>
      <c r="K57" s="4"/>
      <c r="L57" s="4"/>
      <c r="M57" s="9">
        <f t="shared" si="0"/>
        <v>754561.13038702914</v>
      </c>
    </row>
    <row r="58" spans="1:13" ht="15.75" thickBot="1" x14ac:dyDescent="0.3">
      <c r="A58" s="3" t="s">
        <v>39</v>
      </c>
      <c r="B58" s="4"/>
      <c r="C58" s="4"/>
      <c r="D58" s="4"/>
      <c r="E58" s="4">
        <v>34193.532573502278</v>
      </c>
      <c r="F58" s="4">
        <v>2562.8875376692727</v>
      </c>
      <c r="G58" s="4"/>
      <c r="H58" s="4"/>
      <c r="I58" s="4"/>
      <c r="J58" s="4"/>
      <c r="K58" s="4"/>
      <c r="L58" s="4"/>
      <c r="M58" s="9">
        <f t="shared" si="0"/>
        <v>36756.420111171552</v>
      </c>
    </row>
    <row r="59" spans="1:13" ht="15.75" thickBot="1" x14ac:dyDescent="0.3">
      <c r="A59" s="3" t="s">
        <v>40</v>
      </c>
      <c r="B59" s="4"/>
      <c r="C59" s="4">
        <v>602881.91999999993</v>
      </c>
      <c r="D59" s="4">
        <v>864139.38132390496</v>
      </c>
      <c r="E59" s="4">
        <v>484819.3327567763</v>
      </c>
      <c r="F59" s="4">
        <v>168893.22749459321</v>
      </c>
      <c r="G59" s="4">
        <v>72409.651972157764</v>
      </c>
      <c r="H59" s="4"/>
      <c r="I59" s="4"/>
      <c r="J59" s="4"/>
      <c r="K59" s="4"/>
      <c r="L59" s="4"/>
      <c r="M59" s="9">
        <f t="shared" si="0"/>
        <v>2193143.5135474321</v>
      </c>
    </row>
    <row r="60" spans="1:13" ht="15.75" thickBot="1" x14ac:dyDescent="0.3">
      <c r="A60" s="3" t="s">
        <v>41</v>
      </c>
      <c r="B60" s="4"/>
      <c r="C60" s="4"/>
      <c r="D60" s="4">
        <v>144700.81667449808</v>
      </c>
      <c r="E60" s="4">
        <v>471704.85966178298</v>
      </c>
      <c r="F60" s="4">
        <v>72449.440000000002</v>
      </c>
      <c r="G60" s="4"/>
      <c r="H60" s="4">
        <v>26987.52</v>
      </c>
      <c r="I60" s="4">
        <v>36527.69</v>
      </c>
      <c r="J60" s="4">
        <v>149172.60625000001</v>
      </c>
      <c r="K60" s="4">
        <v>158928.10250534996</v>
      </c>
      <c r="L60" s="4">
        <v>-2178.2600000000002</v>
      </c>
      <c r="M60" s="9">
        <f t="shared" si="0"/>
        <v>1058292.7750916309</v>
      </c>
    </row>
    <row r="61" spans="1:13" ht="15.75" thickBot="1" x14ac:dyDescent="0.3">
      <c r="A61" s="3" t="s">
        <v>42</v>
      </c>
      <c r="B61" s="4"/>
      <c r="C61" s="4"/>
      <c r="D61" s="4"/>
      <c r="E61" s="4">
        <v>200000</v>
      </c>
      <c r="F61" s="4"/>
      <c r="G61" s="4"/>
      <c r="H61" s="4"/>
      <c r="I61" s="4"/>
      <c r="J61" s="4"/>
      <c r="K61" s="4"/>
      <c r="L61" s="4"/>
      <c r="M61" s="9">
        <f t="shared" si="0"/>
        <v>200000</v>
      </c>
    </row>
    <row r="62" spans="1:13" ht="15.75" thickBot="1" x14ac:dyDescent="0.3">
      <c r="A62" s="3" t="s">
        <v>43</v>
      </c>
      <c r="B62" s="4">
        <v>958657</v>
      </c>
      <c r="C62" s="4">
        <v>1049186.0727302118</v>
      </c>
      <c r="D62" s="4">
        <v>913074.25092944386</v>
      </c>
      <c r="E62" s="4">
        <v>920570.94404852064</v>
      </c>
      <c r="F62" s="4">
        <v>1097433.3035379972</v>
      </c>
      <c r="G62" s="4">
        <v>750044.69915990264</v>
      </c>
      <c r="H62" s="4">
        <v>307537.35136593593</v>
      </c>
      <c r="I62" s="4">
        <v>206462.74000000002</v>
      </c>
      <c r="J62" s="4">
        <v>60288.266250000001</v>
      </c>
      <c r="K62" s="4">
        <v>133718.20874999999</v>
      </c>
      <c r="L62" s="4">
        <v>-67500</v>
      </c>
      <c r="M62" s="9">
        <f t="shared" si="0"/>
        <v>6329472.8367720125</v>
      </c>
    </row>
    <row r="63" spans="1:13" ht="15.75" thickBot="1" x14ac:dyDescent="0.3">
      <c r="A63" s="3" t="s">
        <v>44</v>
      </c>
      <c r="B63" s="4"/>
      <c r="C63" s="4"/>
      <c r="D63" s="4">
        <v>169190.20158240575</v>
      </c>
      <c r="E63" s="4">
        <v>43810.766692839388</v>
      </c>
      <c r="F63" s="4">
        <v>329309.13689004537</v>
      </c>
      <c r="G63" s="4">
        <v>5430.7238979118329</v>
      </c>
      <c r="H63" s="4">
        <v>4498.1551433389541</v>
      </c>
      <c r="I63" s="4"/>
      <c r="J63" s="4"/>
      <c r="K63" s="4"/>
      <c r="L63" s="4"/>
      <c r="M63" s="9">
        <f t="shared" si="0"/>
        <v>552238.98420654132</v>
      </c>
    </row>
    <row r="64" spans="1:13" ht="15.75" thickBot="1" x14ac:dyDescent="0.3">
      <c r="A64" s="3" t="s">
        <v>45</v>
      </c>
      <c r="B64" s="4"/>
      <c r="C64" s="4"/>
      <c r="D64" s="4">
        <v>71010.694457496793</v>
      </c>
      <c r="E64" s="4">
        <v>50971.270778587423</v>
      </c>
      <c r="F64" s="4">
        <v>283562.01224489755</v>
      </c>
      <c r="G64" s="4">
        <v>673</v>
      </c>
      <c r="H64" s="4"/>
      <c r="I64" s="4"/>
      <c r="J64" s="4"/>
      <c r="K64" s="4"/>
      <c r="L64" s="4"/>
      <c r="M64" s="9">
        <f t="shared" si="0"/>
        <v>406216.97748098173</v>
      </c>
    </row>
    <row r="65" spans="1:13" ht="15.75" thickBot="1" x14ac:dyDescent="0.3">
      <c r="A65" s="3" t="s">
        <v>46</v>
      </c>
      <c r="B65" s="4"/>
      <c r="C65" s="4">
        <v>906559.05801032519</v>
      </c>
      <c r="D65" s="4">
        <v>760448.63858241378</v>
      </c>
      <c r="E65" s="4">
        <v>607226.15644670057</v>
      </c>
      <c r="F65" s="4">
        <v>1097402.1887774172</v>
      </c>
      <c r="G65" s="4">
        <v>1072532.7238979118</v>
      </c>
      <c r="H65" s="4">
        <v>285788.28581743024</v>
      </c>
      <c r="I65" s="4">
        <v>170141.0186063833</v>
      </c>
      <c r="J65" s="4">
        <v>62735.100260765474</v>
      </c>
      <c r="K65" s="4">
        <v>103059.92510045331</v>
      </c>
      <c r="L65" s="4"/>
      <c r="M65" s="9">
        <f t="shared" si="0"/>
        <v>5065893.0954998005</v>
      </c>
    </row>
    <row r="66" spans="1:13" ht="15.75" thickBot="1" x14ac:dyDescent="0.3">
      <c r="A66" s="3" t="s">
        <v>136</v>
      </c>
      <c r="B66" s="4">
        <v>80396</v>
      </c>
      <c r="C66" s="4">
        <v>731504</v>
      </c>
      <c r="D66" s="4">
        <v>553978</v>
      </c>
      <c r="E66" s="4">
        <v>442802.70097741799</v>
      </c>
      <c r="F66" s="4">
        <v>590710.18854766572</v>
      </c>
      <c r="G66" s="4">
        <v>482198.28178300848</v>
      </c>
      <c r="H66" s="4">
        <v>383491.44270447543</v>
      </c>
      <c r="I66" s="4">
        <v>21265.898912162025</v>
      </c>
      <c r="J66" s="4"/>
      <c r="K66" s="4"/>
      <c r="L66" s="4"/>
      <c r="M66" s="9">
        <f t="shared" si="0"/>
        <v>3286346.5129247298</v>
      </c>
    </row>
    <row r="67" spans="1:13" ht="15.75" thickBot="1" x14ac:dyDescent="0.3">
      <c r="A67" s="3" t="s">
        <v>137</v>
      </c>
      <c r="B67" s="4">
        <v>1132997</v>
      </c>
      <c r="C67" s="4">
        <v>722694.45903817576</v>
      </c>
      <c r="D67" s="4">
        <v>866479.28608344519</v>
      </c>
      <c r="E67" s="4">
        <v>267056.94674816355</v>
      </c>
      <c r="F67" s="4">
        <v>396513.52289036964</v>
      </c>
      <c r="G67" s="4">
        <v>817978</v>
      </c>
      <c r="H67" s="4">
        <v>160251.27635750422</v>
      </c>
      <c r="I67" s="4">
        <v>125095.13680000001</v>
      </c>
      <c r="J67" s="4">
        <v>204383.16069256762</v>
      </c>
      <c r="K67" s="4">
        <v>113311.3645818459</v>
      </c>
      <c r="L67" s="4">
        <v>135095.89482437837</v>
      </c>
      <c r="M67" s="9">
        <f t="shared" ref="M67:M130" si="1">SUM(B67:L67)</f>
        <v>4941856.0480164504</v>
      </c>
    </row>
    <row r="68" spans="1:13" ht="15.75" thickBot="1" x14ac:dyDescent="0.3">
      <c r="A68" s="3" t="s">
        <v>138</v>
      </c>
      <c r="B68" s="4"/>
      <c r="C68" s="4">
        <v>10401.979166666666</v>
      </c>
      <c r="D68" s="4"/>
      <c r="E68" s="4">
        <v>2964.7571595522204</v>
      </c>
      <c r="F68" s="4">
        <v>3734.0545551553955</v>
      </c>
      <c r="G68" s="4">
        <v>271246.59252571076</v>
      </c>
      <c r="H68" s="4">
        <v>-227472.42526138283</v>
      </c>
      <c r="I68" s="4">
        <v>1357992.7703626116</v>
      </c>
      <c r="J68" s="4"/>
      <c r="K68" s="4"/>
      <c r="L68" s="4"/>
      <c r="M68" s="9">
        <f t="shared" si="1"/>
        <v>1418867.7285083139</v>
      </c>
    </row>
    <row r="69" spans="1:13" ht="15.75" thickBot="1" x14ac:dyDescent="0.3">
      <c r="A69" s="3" t="s">
        <v>139</v>
      </c>
      <c r="B69" s="4"/>
      <c r="C69" s="4">
        <v>257140.18616561656</v>
      </c>
      <c r="D69" s="4">
        <v>32854.805351170566</v>
      </c>
      <c r="E69" s="4">
        <v>104046.72880670462</v>
      </c>
      <c r="F69" s="4">
        <v>0</v>
      </c>
      <c r="G69" s="4"/>
      <c r="H69" s="4"/>
      <c r="I69" s="4"/>
      <c r="J69" s="4"/>
      <c r="K69" s="4"/>
      <c r="L69" s="4"/>
      <c r="M69" s="9">
        <f t="shared" si="1"/>
        <v>394041.72032349173</v>
      </c>
    </row>
    <row r="70" spans="1:13" ht="15.75" thickBot="1" x14ac:dyDescent="0.3">
      <c r="A70" s="3" t="s">
        <v>140</v>
      </c>
      <c r="B70" s="4"/>
      <c r="C70" s="4">
        <v>48023.229999999996</v>
      </c>
      <c r="D70" s="4">
        <v>1064980.3659999999</v>
      </c>
      <c r="E70" s="4">
        <v>232555.63233333334</v>
      </c>
      <c r="F70" s="4">
        <v>877900.19764705899</v>
      </c>
      <c r="G70" s="4">
        <v>834223.0704225353</v>
      </c>
      <c r="H70" s="4">
        <v>474952.98873239447</v>
      </c>
      <c r="I70" s="4"/>
      <c r="J70" s="4">
        <v>227131.45566255541</v>
      </c>
      <c r="K70" s="4">
        <v>488508.85772033222</v>
      </c>
      <c r="L70" s="4">
        <v>752612.43366288953</v>
      </c>
      <c r="M70" s="9">
        <f t="shared" si="1"/>
        <v>5000888.2321810992</v>
      </c>
    </row>
    <row r="71" spans="1:13" ht="15.75" thickBot="1" x14ac:dyDescent="0.3">
      <c r="A71" s="3" t="s">
        <v>141</v>
      </c>
      <c r="B71" s="4"/>
      <c r="C71" s="4">
        <v>24541.470000000005</v>
      </c>
      <c r="D71" s="4"/>
      <c r="E71" s="4">
        <v>23588.463341433857</v>
      </c>
      <c r="F71" s="4">
        <v>25604.332701731706</v>
      </c>
      <c r="G71" s="4"/>
      <c r="H71" s="4">
        <v>115334.3118109622</v>
      </c>
      <c r="I71" s="4"/>
      <c r="J71" s="4">
        <v>208110.62243674893</v>
      </c>
      <c r="K71" s="4">
        <v>96434.614416534794</v>
      </c>
      <c r="L71" s="4"/>
      <c r="M71" s="9">
        <f t="shared" si="1"/>
        <v>493613.81470741145</v>
      </c>
    </row>
    <row r="72" spans="1:13" ht="15.75" thickBot="1" x14ac:dyDescent="0.3">
      <c r="A72" s="3" t="s">
        <v>47</v>
      </c>
      <c r="B72" s="4"/>
      <c r="C72" s="4"/>
      <c r="D72" s="4">
        <v>266548.22899999993</v>
      </c>
      <c r="E72" s="4">
        <v>394701.94099999993</v>
      </c>
      <c r="F72" s="4">
        <v>438813.52588235296</v>
      </c>
      <c r="G72" s="4">
        <v>265096.79816513765</v>
      </c>
      <c r="H72" s="4">
        <v>71553.102585524553</v>
      </c>
      <c r="I72" s="4">
        <v>152966.81</v>
      </c>
      <c r="J72" s="4">
        <v>17061.43</v>
      </c>
      <c r="K72" s="4"/>
      <c r="L72" s="4"/>
      <c r="M72" s="9">
        <f t="shared" si="1"/>
        <v>1606741.8366330152</v>
      </c>
    </row>
    <row r="73" spans="1:13" ht="15.75" thickBot="1" x14ac:dyDescent="0.3">
      <c r="A73" s="3" t="s">
        <v>142</v>
      </c>
      <c r="B73" s="4"/>
      <c r="C73" s="4">
        <v>1218.3900000000001</v>
      </c>
      <c r="D73" s="4">
        <v>150412.728</v>
      </c>
      <c r="E73" s="4">
        <v>218965.59716666662</v>
      </c>
      <c r="F73" s="4">
        <v>355546.13823529414</v>
      </c>
      <c r="G73" s="4">
        <v>454396</v>
      </c>
      <c r="H73" s="4">
        <v>312190.71000000008</v>
      </c>
      <c r="I73" s="4">
        <v>240118.4191873016</v>
      </c>
      <c r="J73" s="4"/>
      <c r="K73" s="4"/>
      <c r="L73" s="4"/>
      <c r="M73" s="9">
        <f t="shared" si="1"/>
        <v>1732847.9825892623</v>
      </c>
    </row>
    <row r="74" spans="1:13" ht="15.75" thickBot="1" x14ac:dyDescent="0.3">
      <c r="A74" s="3" t="s">
        <v>143</v>
      </c>
      <c r="B74" s="4"/>
      <c r="C74" s="4"/>
      <c r="D74" s="4"/>
      <c r="E74" s="4"/>
      <c r="F74" s="4">
        <v>3034559.7095785071</v>
      </c>
      <c r="G74" s="4">
        <v>6044789.1246064464</v>
      </c>
      <c r="H74" s="4">
        <v>6661024.5512765693</v>
      </c>
      <c r="I74" s="4">
        <v>6237775.23552127</v>
      </c>
      <c r="J74" s="4">
        <v>4233374.6642575068</v>
      </c>
      <c r="K74" s="4">
        <v>10802.686561051005</v>
      </c>
      <c r="L74" s="4"/>
      <c r="M74" s="9">
        <f t="shared" si="1"/>
        <v>26222325.971801355</v>
      </c>
    </row>
    <row r="75" spans="1:13" ht="15.75" thickBot="1" x14ac:dyDescent="0.3">
      <c r="A75" s="3" t="s">
        <v>48</v>
      </c>
      <c r="B75" s="4"/>
      <c r="C75" s="4"/>
      <c r="D75" s="4"/>
      <c r="E75" s="4"/>
      <c r="F75" s="4">
        <v>2623978.2197459554</v>
      </c>
      <c r="G75" s="4">
        <v>3485752.9167835801</v>
      </c>
      <c r="H75" s="4">
        <v>3758688.7617130773</v>
      </c>
      <c r="I75" s="4">
        <v>4120988.6420999989</v>
      </c>
      <c r="J75" s="4">
        <v>4407014.6788781295</v>
      </c>
      <c r="K75" s="4">
        <v>4422537.8016214054</v>
      </c>
      <c r="L75" s="4">
        <v>2351225.2572863637</v>
      </c>
      <c r="M75" s="9">
        <f t="shared" si="1"/>
        <v>25170186.278128505</v>
      </c>
    </row>
    <row r="76" spans="1:13" ht="15.75" thickBot="1" x14ac:dyDescent="0.3">
      <c r="A76" s="3" t="s">
        <v>49</v>
      </c>
      <c r="B76" s="4" t="s">
        <v>50</v>
      </c>
      <c r="C76" s="4">
        <v>153712.80653537868</v>
      </c>
      <c r="D76" s="4">
        <v>602893.71913043479</v>
      </c>
      <c r="E76" s="4">
        <v>159712.28500041401</v>
      </c>
      <c r="F76" s="4">
        <v>193515.41780790151</v>
      </c>
      <c r="G76" s="4">
        <v>98430.340369710961</v>
      </c>
      <c r="H76" s="4">
        <v>190548.23006896154</v>
      </c>
      <c r="I76" s="4">
        <v>107551.18615566043</v>
      </c>
      <c r="J76" s="4">
        <v>200275.71536504017</v>
      </c>
      <c r="K76" s="4">
        <v>133550.54338971898</v>
      </c>
      <c r="L76" s="4">
        <v>190308.62363086519</v>
      </c>
      <c r="M76" s="9">
        <f t="shared" si="1"/>
        <v>2030498.8674540862</v>
      </c>
    </row>
    <row r="77" spans="1:13" ht="15.75" thickBot="1" x14ac:dyDescent="0.3">
      <c r="A77" s="3" t="s">
        <v>51</v>
      </c>
      <c r="B77" s="4">
        <v>384243.67555555556</v>
      </c>
      <c r="C77" s="4">
        <v>970312.61633844674</v>
      </c>
      <c r="D77" s="4">
        <v>872091.14956521743</v>
      </c>
      <c r="E77" s="4">
        <v>538018.40500207001</v>
      </c>
      <c r="F77" s="4">
        <v>579151.84522767493</v>
      </c>
      <c r="G77" s="4">
        <v>623457.77665127569</v>
      </c>
      <c r="H77" s="4">
        <v>120843.45988057519</v>
      </c>
      <c r="I77" s="4">
        <v>132083.198</v>
      </c>
      <c r="J77" s="4">
        <v>67259.993888888886</v>
      </c>
      <c r="K77" s="4">
        <v>33921.625113636364</v>
      </c>
      <c r="L77" s="4"/>
      <c r="M77" s="9">
        <f t="shared" si="1"/>
        <v>4321383.7452233406</v>
      </c>
    </row>
    <row r="78" spans="1:13" ht="15.75" thickBot="1" x14ac:dyDescent="0.3">
      <c r="A78" s="3" t="s">
        <v>52</v>
      </c>
      <c r="B78" s="4"/>
      <c r="C78" s="4"/>
      <c r="D78" s="4"/>
      <c r="E78" s="4">
        <v>6.4800000000032014</v>
      </c>
      <c r="F78" s="4">
        <v>46941.570079333869</v>
      </c>
      <c r="G78" s="4"/>
      <c r="H78" s="4">
        <v>10000</v>
      </c>
      <c r="I78" s="4"/>
      <c r="J78" s="4"/>
      <c r="K78" s="4">
        <v>18038.195113636364</v>
      </c>
      <c r="L78" s="4"/>
      <c r="M78" s="9">
        <f t="shared" si="1"/>
        <v>74986.245192970237</v>
      </c>
    </row>
    <row r="79" spans="1:13" ht="15.75" thickBot="1" x14ac:dyDescent="0.3">
      <c r="A79" s="3" t="s">
        <v>53</v>
      </c>
      <c r="B79" s="4"/>
      <c r="C79" s="4">
        <v>218057.29653537867</v>
      </c>
      <c r="D79" s="4">
        <v>223739.45391304352</v>
      </c>
      <c r="E79" s="4">
        <v>417534.03000082797</v>
      </c>
      <c r="F79" s="4">
        <v>229648.4166862015</v>
      </c>
      <c r="G79" s="4">
        <v>0</v>
      </c>
      <c r="H79" s="4">
        <v>72124.184200518532</v>
      </c>
      <c r="I79" s="4"/>
      <c r="J79" s="4"/>
      <c r="K79" s="4">
        <v>348206.30477696314</v>
      </c>
      <c r="L79" s="4">
        <v>230393.53700636036</v>
      </c>
      <c r="M79" s="9">
        <f t="shared" si="1"/>
        <v>1739703.2231192938</v>
      </c>
    </row>
    <row r="80" spans="1:13" ht="15.75" thickBot="1" x14ac:dyDescent="0.3">
      <c r="A80" s="3" t="s">
        <v>54</v>
      </c>
      <c r="B80" s="4" t="s">
        <v>50</v>
      </c>
      <c r="C80" s="4">
        <v>448113.61653537868</v>
      </c>
      <c r="D80" s="4">
        <v>70517.783913043488</v>
      </c>
      <c r="E80" s="4">
        <v>490591.19500124198</v>
      </c>
      <c r="F80" s="4">
        <v>269375.81264008494</v>
      </c>
      <c r="G80" s="4">
        <v>95874.519862370973</v>
      </c>
      <c r="H80" s="4">
        <v>21718.744311608178</v>
      </c>
      <c r="I80" s="4"/>
      <c r="J80" s="4"/>
      <c r="K80" s="4"/>
      <c r="L80" s="4"/>
      <c r="M80" s="9">
        <f t="shared" si="1"/>
        <v>1396191.6722637282</v>
      </c>
    </row>
    <row r="81" spans="1:13" ht="15.75" thickBot="1" x14ac:dyDescent="0.3">
      <c r="A81" s="3" t="s">
        <v>55</v>
      </c>
      <c r="B81" s="4" t="s">
        <v>50</v>
      </c>
      <c r="C81" s="4">
        <v>84177.093267689343</v>
      </c>
      <c r="D81" s="4">
        <v>137507.2139130435</v>
      </c>
      <c r="E81" s="4">
        <v>-288.22999999999956</v>
      </c>
      <c r="F81" s="4">
        <v>32776.680915221536</v>
      </c>
      <c r="G81" s="4">
        <v>34782</v>
      </c>
      <c r="H81" s="4">
        <v>13257.488623216352</v>
      </c>
      <c r="I81" s="4"/>
      <c r="J81" s="4"/>
      <c r="K81" s="4"/>
      <c r="L81" s="4"/>
      <c r="M81" s="9">
        <f t="shared" si="1"/>
        <v>302212.24671917071</v>
      </c>
    </row>
    <row r="82" spans="1:13" ht="15.75" thickBot="1" x14ac:dyDescent="0.3">
      <c r="A82" s="3" t="s">
        <v>56</v>
      </c>
      <c r="B82" s="4" t="s">
        <v>50</v>
      </c>
      <c r="C82" s="4" t="s">
        <v>50</v>
      </c>
      <c r="D82" s="4">
        <v>0</v>
      </c>
      <c r="E82" s="4">
        <v>378953.31500124198</v>
      </c>
      <c r="F82" s="4">
        <v>0</v>
      </c>
      <c r="G82" s="4"/>
      <c r="H82" s="4"/>
      <c r="I82" s="4"/>
      <c r="J82" s="4"/>
      <c r="K82" s="4"/>
      <c r="L82" s="4"/>
      <c r="M82" s="9">
        <f t="shared" si="1"/>
        <v>378953.31500124198</v>
      </c>
    </row>
    <row r="83" spans="1:13" ht="15.75" thickBot="1" x14ac:dyDescent="0.3">
      <c r="A83" s="3" t="s">
        <v>57</v>
      </c>
      <c r="B83" s="4"/>
      <c r="C83" s="4"/>
      <c r="D83" s="4"/>
      <c r="E83" s="4"/>
      <c r="F83" s="4">
        <v>20790</v>
      </c>
      <c r="G83" s="4">
        <v>120756</v>
      </c>
      <c r="H83" s="4">
        <v>18375.2</v>
      </c>
      <c r="I83" s="4">
        <v>111508.58149206341</v>
      </c>
      <c r="J83" s="4">
        <v>268717.27668406081</v>
      </c>
      <c r="K83" s="4">
        <v>98661.877834256316</v>
      </c>
      <c r="L83" s="4"/>
      <c r="M83" s="9">
        <f t="shared" si="1"/>
        <v>638808.93601038051</v>
      </c>
    </row>
    <row r="84" spans="1:13" ht="15.75" thickBot="1" x14ac:dyDescent="0.3">
      <c r="A84" s="3" t="s">
        <v>58</v>
      </c>
      <c r="B84" s="4"/>
      <c r="C84" s="4"/>
      <c r="D84" s="4"/>
      <c r="E84" s="4"/>
      <c r="F84" s="4">
        <v>45530.119999999995</v>
      </c>
      <c r="G84" s="4"/>
      <c r="H84" s="4"/>
      <c r="I84" s="4">
        <v>146040.19332063489</v>
      </c>
      <c r="J84" s="4">
        <v>70490.088458254322</v>
      </c>
      <c r="K84" s="4">
        <v>30892.721758306954</v>
      </c>
      <c r="L84" s="4"/>
      <c r="M84" s="9">
        <f t="shared" si="1"/>
        <v>292953.12353719614</v>
      </c>
    </row>
    <row r="85" spans="1:13" ht="15.75" thickBot="1" x14ac:dyDescent="0.3">
      <c r="A85" s="3" t="s">
        <v>59</v>
      </c>
      <c r="B85" s="4"/>
      <c r="C85" s="4"/>
      <c r="D85" s="4"/>
      <c r="E85" s="4"/>
      <c r="F85" s="4">
        <v>19620</v>
      </c>
      <c r="G85" s="4">
        <v>35650</v>
      </c>
      <c r="H85" s="4">
        <v>336275.36</v>
      </c>
      <c r="I85" s="4">
        <v>265346.73149206338</v>
      </c>
      <c r="J85" s="4">
        <v>343036.17359266296</v>
      </c>
      <c r="K85" s="4">
        <v>30000</v>
      </c>
      <c r="L85" s="4"/>
      <c r="M85" s="9">
        <f t="shared" si="1"/>
        <v>1029928.2650847263</v>
      </c>
    </row>
    <row r="86" spans="1:13" ht="15.75" thickBot="1" x14ac:dyDescent="0.3">
      <c r="A86" s="3" t="s">
        <v>60</v>
      </c>
      <c r="B86" s="4"/>
      <c r="C86" s="4"/>
      <c r="D86" s="4"/>
      <c r="E86" s="4"/>
      <c r="F86" s="4">
        <v>50197.69</v>
      </c>
      <c r="G86" s="4">
        <v>278728.31257268379</v>
      </c>
      <c r="H86" s="4">
        <v>170968.99549295777</v>
      </c>
      <c r="I86" s="4"/>
      <c r="J86" s="4"/>
      <c r="K86" s="4"/>
      <c r="L86" s="4"/>
      <c r="M86" s="9">
        <f t="shared" si="1"/>
        <v>499894.99806564156</v>
      </c>
    </row>
    <row r="87" spans="1:13" ht="15.75" thickBot="1" x14ac:dyDescent="0.3">
      <c r="A87" s="3" t="s">
        <v>61</v>
      </c>
      <c r="B87" s="4"/>
      <c r="C87" s="4"/>
      <c r="D87" s="4"/>
      <c r="E87" s="4"/>
      <c r="F87" s="4">
        <v>109970</v>
      </c>
      <c r="G87" s="4">
        <v>94632</v>
      </c>
      <c r="H87" s="4">
        <v>45519.885846509831</v>
      </c>
      <c r="I87" s="4">
        <v>55983.803320634892</v>
      </c>
      <c r="J87" s="4">
        <v>26355.993834598408</v>
      </c>
      <c r="K87" s="4">
        <v>63663.668087420883</v>
      </c>
      <c r="L87" s="4">
        <v>24000</v>
      </c>
      <c r="M87" s="9">
        <f t="shared" si="1"/>
        <v>420125.35108916397</v>
      </c>
    </row>
    <row r="88" spans="1:13" ht="15.75" thickBot="1" x14ac:dyDescent="0.3">
      <c r="A88" s="3" t="s">
        <v>62</v>
      </c>
      <c r="B88" s="4"/>
      <c r="C88" s="4"/>
      <c r="D88" s="4"/>
      <c r="E88" s="4"/>
      <c r="F88" s="4">
        <v>1776.9573913043471</v>
      </c>
      <c r="G88" s="4"/>
      <c r="H88" s="4"/>
      <c r="I88" s="4"/>
      <c r="J88" s="4"/>
      <c r="K88" s="4"/>
      <c r="L88" s="4"/>
      <c r="M88" s="9">
        <f t="shared" si="1"/>
        <v>1776.9573913043471</v>
      </c>
    </row>
    <row r="89" spans="1:13" ht="15.75" thickBot="1" x14ac:dyDescent="0.3">
      <c r="A89" s="3" t="s">
        <v>63</v>
      </c>
      <c r="B89" s="4"/>
      <c r="C89" s="4"/>
      <c r="D89" s="4"/>
      <c r="E89" s="4"/>
      <c r="F89" s="4">
        <v>27935.804638399837</v>
      </c>
      <c r="G89" s="4">
        <v>26450.967032967033</v>
      </c>
      <c r="H89" s="4"/>
      <c r="I89" s="4"/>
      <c r="J89" s="4"/>
      <c r="K89" s="4"/>
      <c r="L89" s="4"/>
      <c r="M89" s="9">
        <f t="shared" si="1"/>
        <v>54386.771671366871</v>
      </c>
    </row>
    <row r="90" spans="1:13" ht="15.75" thickBot="1" x14ac:dyDescent="0.3">
      <c r="A90" s="3" t="s">
        <v>144</v>
      </c>
      <c r="B90" s="4"/>
      <c r="C90" s="4"/>
      <c r="D90" s="4"/>
      <c r="E90" s="4"/>
      <c r="F90" s="4">
        <v>69061.662470662166</v>
      </c>
      <c r="G90" s="4">
        <v>105449.64220183487</v>
      </c>
      <c r="H90" s="4"/>
      <c r="I90" s="4"/>
      <c r="J90" s="4"/>
      <c r="K90" s="4"/>
      <c r="L90" s="4"/>
      <c r="M90" s="9">
        <f t="shared" si="1"/>
        <v>174511.30467249703</v>
      </c>
    </row>
    <row r="91" spans="1:13" ht="15.75" thickBot="1" x14ac:dyDescent="0.3">
      <c r="A91" s="3" t="s">
        <v>145</v>
      </c>
      <c r="B91" s="4"/>
      <c r="C91" s="4"/>
      <c r="D91" s="4"/>
      <c r="E91" s="4"/>
      <c r="F91" s="4">
        <v>706032.52521646325</v>
      </c>
      <c r="G91" s="4"/>
      <c r="H91" s="4"/>
      <c r="I91" s="4"/>
      <c r="J91" s="4"/>
      <c r="K91" s="4"/>
      <c r="L91" s="4"/>
      <c r="M91" s="9">
        <f t="shared" si="1"/>
        <v>706032.52521646325</v>
      </c>
    </row>
    <row r="92" spans="1:13" ht="15.75" thickBot="1" x14ac:dyDescent="0.3">
      <c r="A92" s="3" t="s">
        <v>146</v>
      </c>
      <c r="B92" s="4"/>
      <c r="C92" s="4"/>
      <c r="D92" s="4"/>
      <c r="E92" s="4"/>
      <c r="F92" s="4">
        <v>44423.934782608674</v>
      </c>
      <c r="G92" s="4">
        <v>0</v>
      </c>
      <c r="H92" s="4"/>
      <c r="I92" s="4"/>
      <c r="J92" s="4"/>
      <c r="K92" s="4"/>
      <c r="L92" s="4"/>
      <c r="M92" s="9">
        <f t="shared" si="1"/>
        <v>44423.934782608674</v>
      </c>
    </row>
    <row r="93" spans="1:13" ht="15.75" thickBot="1" x14ac:dyDescent="0.3">
      <c r="A93" s="3" t="s">
        <v>64</v>
      </c>
      <c r="B93" s="4"/>
      <c r="C93" s="4"/>
      <c r="D93" s="4"/>
      <c r="E93" s="4"/>
      <c r="F93" s="4">
        <v>1160959.6961849825</v>
      </c>
      <c r="G93" s="4">
        <v>257458.89010989011</v>
      </c>
      <c r="H93" s="4"/>
      <c r="I93" s="4"/>
      <c r="J93" s="4"/>
      <c r="K93" s="4"/>
      <c r="L93" s="4"/>
      <c r="M93" s="9">
        <f t="shared" si="1"/>
        <v>1418418.5862948727</v>
      </c>
    </row>
    <row r="94" spans="1:13" ht="15.75" thickBot="1" x14ac:dyDescent="0.3">
      <c r="A94" s="3" t="s">
        <v>65</v>
      </c>
      <c r="B94" s="4"/>
      <c r="C94" s="4"/>
      <c r="D94" s="4"/>
      <c r="E94" s="4"/>
      <c r="F94" s="4">
        <v>13327.1804347826</v>
      </c>
      <c r="G94" s="4"/>
      <c r="H94" s="4"/>
      <c r="I94" s="4"/>
      <c r="J94" s="4"/>
      <c r="K94" s="4"/>
      <c r="L94" s="4"/>
      <c r="M94" s="9">
        <f t="shared" si="1"/>
        <v>13327.1804347826</v>
      </c>
    </row>
    <row r="95" spans="1:13" ht="15.75" thickBot="1" x14ac:dyDescent="0.3">
      <c r="A95" s="3" t="s">
        <v>66</v>
      </c>
      <c r="B95" s="4"/>
      <c r="C95" s="4"/>
      <c r="D95" s="4"/>
      <c r="E95" s="4"/>
      <c r="F95" s="4">
        <v>6407.2188441731823</v>
      </c>
      <c r="G95" s="4"/>
      <c r="H95" s="4"/>
      <c r="I95" s="4"/>
      <c r="J95" s="4"/>
      <c r="K95" s="4"/>
      <c r="L95" s="4"/>
      <c r="M95" s="9">
        <f t="shared" si="1"/>
        <v>6407.2188441731823</v>
      </c>
    </row>
    <row r="96" spans="1:13" ht="15.75" thickBot="1" x14ac:dyDescent="0.3">
      <c r="A96" s="3" t="s">
        <v>67</v>
      </c>
      <c r="B96" s="4"/>
      <c r="C96" s="4"/>
      <c r="D96" s="4"/>
      <c r="E96" s="4"/>
      <c r="F96" s="4">
        <v>12713.500768071328</v>
      </c>
      <c r="G96" s="4"/>
      <c r="H96" s="4"/>
      <c r="I96" s="4"/>
      <c r="J96" s="4"/>
      <c r="K96" s="4"/>
      <c r="L96" s="4"/>
      <c r="M96" s="9">
        <f t="shared" si="1"/>
        <v>12713.500768071328</v>
      </c>
    </row>
    <row r="97" spans="1:13" ht="15.75" thickBot="1" x14ac:dyDescent="0.3">
      <c r="A97" s="3" t="s">
        <v>68</v>
      </c>
      <c r="B97" s="4"/>
      <c r="C97" s="4"/>
      <c r="D97" s="4"/>
      <c r="E97" s="4"/>
      <c r="F97" s="4">
        <v>125311.20325705268</v>
      </c>
      <c r="G97" s="4">
        <v>35717.956043956045</v>
      </c>
      <c r="H97" s="4"/>
      <c r="I97" s="4"/>
      <c r="J97" s="4"/>
      <c r="K97" s="4"/>
      <c r="L97" s="4"/>
      <c r="M97" s="9">
        <f t="shared" si="1"/>
        <v>161029.15930100874</v>
      </c>
    </row>
    <row r="98" spans="1:13" ht="15.75" thickBot="1" x14ac:dyDescent="0.3">
      <c r="A98" s="3" t="s">
        <v>69</v>
      </c>
      <c r="B98" s="4"/>
      <c r="C98" s="4"/>
      <c r="D98" s="4"/>
      <c r="E98" s="4"/>
      <c r="F98" s="4">
        <v>15000</v>
      </c>
      <c r="G98" s="4">
        <v>188949.30648250831</v>
      </c>
      <c r="H98" s="4">
        <v>205945.84129276228</v>
      </c>
      <c r="I98" s="4">
        <v>242383.73921428525</v>
      </c>
      <c r="J98" s="4">
        <v>410258.83987202408</v>
      </c>
      <c r="K98" s="4"/>
      <c r="L98" s="4"/>
      <c r="M98" s="9">
        <f t="shared" si="1"/>
        <v>1062537.72686158</v>
      </c>
    </row>
    <row r="99" spans="1:13" ht="15.75" thickBot="1" x14ac:dyDescent="0.3">
      <c r="A99" s="3" t="s">
        <v>147</v>
      </c>
      <c r="B99" s="4"/>
      <c r="C99" s="4"/>
      <c r="D99" s="4"/>
      <c r="E99" s="4"/>
      <c r="F99" s="4">
        <v>194990.8688037117</v>
      </c>
      <c r="G99" s="4">
        <v>110067.41758241758</v>
      </c>
      <c r="H99" s="4"/>
      <c r="I99" s="4"/>
      <c r="J99" s="4"/>
      <c r="K99" s="4"/>
      <c r="L99" s="4">
        <v>260189.46210151518</v>
      </c>
      <c r="M99" s="9">
        <f t="shared" si="1"/>
        <v>565247.74848764448</v>
      </c>
    </row>
    <row r="100" spans="1:13" ht="15.75" thickBot="1" x14ac:dyDescent="0.3">
      <c r="A100" s="3" t="s">
        <v>70</v>
      </c>
      <c r="B100" s="4" t="s">
        <v>50</v>
      </c>
      <c r="C100" s="4">
        <v>36645.193267689341</v>
      </c>
      <c r="D100" s="4">
        <v>58386.573913043489</v>
      </c>
      <c r="E100" s="4">
        <v>179695.03500041401</v>
      </c>
      <c r="F100" s="4">
        <v>288447.91417384293</v>
      </c>
      <c r="G100" s="4">
        <v>87718.149827963716</v>
      </c>
      <c r="H100" s="4">
        <v>1299.7146162745853</v>
      </c>
      <c r="I100" s="4"/>
      <c r="J100" s="4"/>
      <c r="K100" s="4"/>
      <c r="L100" s="4"/>
      <c r="M100" s="9">
        <f t="shared" si="1"/>
        <v>652192.58079922793</v>
      </c>
    </row>
    <row r="101" spans="1:13" ht="15.75" thickBot="1" x14ac:dyDescent="0.3">
      <c r="A101" s="3" t="s">
        <v>148</v>
      </c>
      <c r="B101" s="4">
        <v>71168.121111111119</v>
      </c>
      <c r="C101" s="4">
        <v>270555.06653537869</v>
      </c>
      <c r="D101" s="4">
        <v>618253.09173913044</v>
      </c>
      <c r="E101" s="4"/>
      <c r="F101" s="4"/>
      <c r="G101" s="4"/>
      <c r="H101" s="4"/>
      <c r="I101" s="4"/>
      <c r="J101" s="4"/>
      <c r="K101" s="4"/>
      <c r="L101" s="4"/>
      <c r="M101" s="9">
        <f t="shared" si="1"/>
        <v>959976.27938562026</v>
      </c>
    </row>
    <row r="102" spans="1:13" ht="15.75" thickBot="1" x14ac:dyDescent="0.3">
      <c r="A102" s="3" t="s">
        <v>149</v>
      </c>
      <c r="B102" s="4"/>
      <c r="C102" s="4"/>
      <c r="D102" s="4"/>
      <c r="E102" s="4">
        <v>772405.82866666664</v>
      </c>
      <c r="F102" s="4">
        <v>983663.3011764707</v>
      </c>
      <c r="G102" s="4">
        <v>652462</v>
      </c>
      <c r="H102" s="4">
        <v>473278.2</v>
      </c>
      <c r="I102" s="4">
        <v>598042.13937777758</v>
      </c>
      <c r="J102" s="4">
        <v>184904.14802814677</v>
      </c>
      <c r="K102" s="4">
        <v>55470.931505142391</v>
      </c>
      <c r="L102" s="4"/>
      <c r="M102" s="9">
        <f t="shared" si="1"/>
        <v>3720226.5487542041</v>
      </c>
    </row>
    <row r="103" spans="1:13" ht="15.75" thickBot="1" x14ac:dyDescent="0.3">
      <c r="A103" s="3" t="s">
        <v>71</v>
      </c>
      <c r="B103" s="4"/>
      <c r="C103" s="4"/>
      <c r="D103" s="4"/>
      <c r="E103" s="4"/>
      <c r="F103" s="4"/>
      <c r="G103" s="4">
        <v>877127.38028169016</v>
      </c>
      <c r="H103" s="4">
        <v>1002155.5201245013</v>
      </c>
      <c r="I103" s="4">
        <v>388848.04764444428</v>
      </c>
      <c r="J103" s="4">
        <v>280072.99867330806</v>
      </c>
      <c r="K103" s="4">
        <v>97014.566125395562</v>
      </c>
      <c r="L103" s="4"/>
      <c r="M103" s="9">
        <f t="shared" si="1"/>
        <v>2645218.5128493397</v>
      </c>
    </row>
    <row r="104" spans="1:13" ht="15.75" thickBot="1" x14ac:dyDescent="0.3">
      <c r="A104" s="3" t="s">
        <v>150</v>
      </c>
      <c r="B104" s="4"/>
      <c r="C104" s="4"/>
      <c r="D104" s="4"/>
      <c r="E104" s="4"/>
      <c r="F104" s="4"/>
      <c r="G104" s="4">
        <v>24307699.970000003</v>
      </c>
      <c r="H104" s="4"/>
      <c r="I104" s="4"/>
      <c r="J104" s="4"/>
      <c r="K104" s="4"/>
      <c r="L104" s="4"/>
      <c r="M104" s="9">
        <f t="shared" si="1"/>
        <v>24307699.970000003</v>
      </c>
    </row>
    <row r="105" spans="1:13" ht="15.75" thickBot="1" x14ac:dyDescent="0.3">
      <c r="A105" s="3" t="s">
        <v>72</v>
      </c>
      <c r="B105" s="4"/>
      <c r="C105" s="4"/>
      <c r="D105" s="4"/>
      <c r="E105" s="4"/>
      <c r="F105" s="4"/>
      <c r="G105" s="4">
        <v>678730.0790388165</v>
      </c>
      <c r="H105" s="4">
        <v>-146844.43256323779</v>
      </c>
      <c r="I105" s="4">
        <v>497228.29267198651</v>
      </c>
      <c r="J105" s="4">
        <v>1679434.8362590245</v>
      </c>
      <c r="K105" s="4">
        <v>4146808.4282812499</v>
      </c>
      <c r="L105" s="4">
        <v>53879.648371702933</v>
      </c>
      <c r="M105" s="9">
        <f t="shared" si="1"/>
        <v>6909236.8520595422</v>
      </c>
    </row>
    <row r="106" spans="1:13" ht="15.75" thickBot="1" x14ac:dyDescent="0.3">
      <c r="A106" s="3" t="s">
        <v>73</v>
      </c>
      <c r="B106" s="4"/>
      <c r="C106" s="4"/>
      <c r="D106" s="4"/>
      <c r="E106" s="4"/>
      <c r="F106" s="4">
        <v>500000</v>
      </c>
      <c r="G106" s="4"/>
      <c r="H106" s="4"/>
      <c r="I106" s="4"/>
      <c r="J106" s="4"/>
      <c r="K106" s="4"/>
      <c r="L106" s="4"/>
      <c r="M106" s="9">
        <f t="shared" si="1"/>
        <v>500000</v>
      </c>
    </row>
    <row r="107" spans="1:13" ht="15.75" thickBot="1" x14ac:dyDescent="0.3">
      <c r="A107" s="3" t="s">
        <v>74</v>
      </c>
      <c r="B107" s="4"/>
      <c r="C107" s="4"/>
      <c r="D107" s="4"/>
      <c r="E107" s="4"/>
      <c r="F107" s="4"/>
      <c r="G107" s="4"/>
      <c r="H107" s="4">
        <v>4548954.0467517423</v>
      </c>
      <c r="I107" s="4">
        <v>4449882.7331611579</v>
      </c>
      <c r="J107" s="4">
        <v>5594079.4412762895</v>
      </c>
      <c r="K107" s="4"/>
      <c r="L107" s="4"/>
      <c r="M107" s="9">
        <f t="shared" si="1"/>
        <v>14592916.22118919</v>
      </c>
    </row>
    <row r="108" spans="1:13" ht="15.75" thickBot="1" x14ac:dyDescent="0.3">
      <c r="A108" s="3" t="s">
        <v>75</v>
      </c>
      <c r="B108" s="4"/>
      <c r="C108" s="4"/>
      <c r="D108" s="4"/>
      <c r="E108" s="4"/>
      <c r="F108" s="4"/>
      <c r="G108" s="4">
        <v>557148.2044560943</v>
      </c>
      <c r="H108" s="4">
        <v>1622946.3592550601</v>
      </c>
      <c r="I108" s="4">
        <v>845901.190321428</v>
      </c>
      <c r="J108" s="4">
        <v>-1899.7</v>
      </c>
      <c r="K108" s="4"/>
      <c r="L108" s="4"/>
      <c r="M108" s="9">
        <f t="shared" si="1"/>
        <v>3024096.0540325819</v>
      </c>
    </row>
    <row r="109" spans="1:13" ht="15.75" thickBot="1" x14ac:dyDescent="0.3">
      <c r="A109" s="3" t="s">
        <v>76</v>
      </c>
      <c r="B109" s="4"/>
      <c r="C109" s="4"/>
      <c r="D109" s="4"/>
      <c r="E109" s="4"/>
      <c r="F109" s="4"/>
      <c r="G109" s="4">
        <v>42127.477064220184</v>
      </c>
      <c r="H109" s="4">
        <v>95000</v>
      </c>
      <c r="I109" s="4"/>
      <c r="J109" s="4"/>
      <c r="K109" s="4"/>
      <c r="L109" s="4"/>
      <c r="M109" s="9">
        <f t="shared" si="1"/>
        <v>137127.47706422018</v>
      </c>
    </row>
    <row r="110" spans="1:13" ht="15.75" thickBot="1" x14ac:dyDescent="0.3">
      <c r="A110" s="3" t="s">
        <v>77</v>
      </c>
      <c r="B110" s="4"/>
      <c r="C110" s="4"/>
      <c r="D110" s="4"/>
      <c r="E110" s="4"/>
      <c r="F110" s="4"/>
      <c r="G110" s="4">
        <v>35615</v>
      </c>
      <c r="H110" s="4">
        <v>1152797.703656524</v>
      </c>
      <c r="I110" s="4">
        <v>2452585.2371249995</v>
      </c>
      <c r="J110" s="4">
        <v>1812023.2129970242</v>
      </c>
      <c r="K110" s="4">
        <v>2376658.4847128573</v>
      </c>
      <c r="L110" s="4">
        <v>2309329.3547237376</v>
      </c>
      <c r="M110" s="9">
        <f t="shared" si="1"/>
        <v>10139008.993215144</v>
      </c>
    </row>
    <row r="111" spans="1:13" ht="15.75" thickBot="1" x14ac:dyDescent="0.3">
      <c r="A111" s="3" t="s">
        <v>78</v>
      </c>
      <c r="B111" s="4"/>
      <c r="C111" s="4"/>
      <c r="D111" s="4"/>
      <c r="E111" s="4"/>
      <c r="F111" s="4"/>
      <c r="G111" s="4">
        <v>381850</v>
      </c>
      <c r="H111" s="4">
        <v>671584.60323190573</v>
      </c>
      <c r="I111" s="4">
        <v>672270.72</v>
      </c>
      <c r="J111" s="4">
        <v>1345642.6393601806</v>
      </c>
      <c r="K111" s="4">
        <v>1138503.906289275</v>
      </c>
      <c r="L111" s="4">
        <v>1465686.6247195099</v>
      </c>
      <c r="M111" s="9">
        <f t="shared" si="1"/>
        <v>5675538.4936008714</v>
      </c>
    </row>
    <row r="112" spans="1:13" ht="15.75" thickBot="1" x14ac:dyDescent="0.3">
      <c r="A112" s="3" t="s">
        <v>79</v>
      </c>
      <c r="B112" s="4"/>
      <c r="C112" s="4"/>
      <c r="D112" s="4"/>
      <c r="E112" s="4"/>
      <c r="F112" s="4"/>
      <c r="G112" s="4">
        <v>570814.16564417176</v>
      </c>
      <c r="H112" s="4">
        <v>1377905.8106779682</v>
      </c>
      <c r="I112" s="4">
        <v>3237007.8961249995</v>
      </c>
      <c r="J112" s="4">
        <v>192266.7504754854</v>
      </c>
      <c r="K112" s="4">
        <v>13194.9</v>
      </c>
      <c r="L112" s="4">
        <v>65667.868125000008</v>
      </c>
      <c r="M112" s="9">
        <f t="shared" si="1"/>
        <v>5456857.3910476258</v>
      </c>
    </row>
    <row r="113" spans="1:13" ht="15.75" thickBot="1" x14ac:dyDescent="0.3">
      <c r="A113" s="3" t="s">
        <v>80</v>
      </c>
      <c r="B113" s="4"/>
      <c r="C113" s="4"/>
      <c r="D113" s="4"/>
      <c r="E113" s="4"/>
      <c r="F113" s="4"/>
      <c r="G113" s="4">
        <v>825000</v>
      </c>
      <c r="H113" s="4">
        <v>736992.1255523765</v>
      </c>
      <c r="I113" s="4">
        <v>668532.97093995521</v>
      </c>
      <c r="J113" s="4">
        <v>54367.244608678899</v>
      </c>
      <c r="K113" s="4">
        <v>0</v>
      </c>
      <c r="L113" s="4"/>
      <c r="M113" s="9">
        <f t="shared" si="1"/>
        <v>2284892.3411010103</v>
      </c>
    </row>
    <row r="114" spans="1:13" ht="15.75" thickBot="1" x14ac:dyDescent="0.3">
      <c r="A114" s="3" t="s">
        <v>81</v>
      </c>
      <c r="B114" s="4"/>
      <c r="C114" s="4"/>
      <c r="D114" s="4"/>
      <c r="E114" s="4"/>
      <c r="F114" s="4"/>
      <c r="G114" s="4">
        <v>11350</v>
      </c>
      <c r="H114" s="4">
        <v>8600</v>
      </c>
      <c r="I114" s="4">
        <v>5331.537168253968</v>
      </c>
      <c r="J114" s="4"/>
      <c r="K114" s="4"/>
      <c r="L114" s="4"/>
      <c r="M114" s="9">
        <f t="shared" si="1"/>
        <v>25281.53716825397</v>
      </c>
    </row>
    <row r="115" spans="1:13" ht="15.75" thickBot="1" x14ac:dyDescent="0.3">
      <c r="A115" s="3" t="s">
        <v>82</v>
      </c>
      <c r="B115" s="4"/>
      <c r="C115" s="4"/>
      <c r="D115" s="6">
        <v>146188.13699999999</v>
      </c>
      <c r="E115" s="4">
        <v>398089.24851761182</v>
      </c>
      <c r="F115" s="4">
        <v>184399.88939111753</v>
      </c>
      <c r="G115" s="4">
        <v>817228.38028169016</v>
      </c>
      <c r="H115" s="4">
        <v>690498.0242982686</v>
      </c>
      <c r="I115" s="4">
        <v>185496.17745396821</v>
      </c>
      <c r="J115" s="4">
        <v>171819.40109266291</v>
      </c>
      <c r="K115" s="4">
        <v>131547.35099881329</v>
      </c>
      <c r="L115" s="4">
        <v>36476.639999999999</v>
      </c>
      <c r="M115" s="9">
        <f t="shared" si="1"/>
        <v>2761743.2490341323</v>
      </c>
    </row>
    <row r="116" spans="1:13" ht="15.75" thickBot="1" x14ac:dyDescent="0.3">
      <c r="A116" s="3" t="s">
        <v>83</v>
      </c>
      <c r="B116" s="4"/>
      <c r="C116" s="4"/>
      <c r="D116" s="4"/>
      <c r="E116" s="4"/>
      <c r="F116" s="4"/>
      <c r="G116" s="4"/>
      <c r="H116" s="4"/>
      <c r="I116" s="4">
        <v>1290197.3981383929</v>
      </c>
      <c r="J116" s="4">
        <v>1142215.4820239306</v>
      </c>
      <c r="K116" s="4">
        <v>1140285.30565756</v>
      </c>
      <c r="L116" s="4"/>
      <c r="M116" s="9">
        <f t="shared" si="1"/>
        <v>3572698.1858198838</v>
      </c>
    </row>
    <row r="117" spans="1:13" ht="15.75" thickBot="1" x14ac:dyDescent="0.3">
      <c r="A117" s="3" t="s">
        <v>84</v>
      </c>
      <c r="B117" s="4"/>
      <c r="C117" s="4"/>
      <c r="D117" s="4"/>
      <c r="E117" s="4"/>
      <c r="F117" s="4"/>
      <c r="G117" s="4"/>
      <c r="H117" s="4">
        <v>235888.93</v>
      </c>
      <c r="I117" s="4">
        <v>444283.97726349207</v>
      </c>
      <c r="J117" s="4">
        <v>246166.60845825431</v>
      </c>
      <c r="K117" s="4"/>
      <c r="L117" s="4"/>
      <c r="M117" s="9">
        <f t="shared" si="1"/>
        <v>926339.51572174625</v>
      </c>
    </row>
    <row r="118" spans="1:13" ht="15.75" thickBot="1" x14ac:dyDescent="0.3">
      <c r="A118" s="3" t="s">
        <v>85</v>
      </c>
      <c r="B118" s="4"/>
      <c r="C118" s="4"/>
      <c r="D118" s="4"/>
      <c r="E118" s="4"/>
      <c r="F118" s="4"/>
      <c r="G118" s="4"/>
      <c r="H118" s="4">
        <v>5200000</v>
      </c>
      <c r="I118" s="4">
        <v>5294333.32</v>
      </c>
      <c r="J118" s="4">
        <v>444379.36499468365</v>
      </c>
      <c r="K118" s="4">
        <v>5489215.5990513591</v>
      </c>
      <c r="L118" s="4">
        <v>5293237.9198605074</v>
      </c>
      <c r="M118" s="9">
        <f t="shared" si="1"/>
        <v>21721166.203906551</v>
      </c>
    </row>
    <row r="119" spans="1:13" ht="15.75" thickBot="1" x14ac:dyDescent="0.3">
      <c r="A119" s="3" t="s">
        <v>86</v>
      </c>
      <c r="B119" s="4"/>
      <c r="C119" s="4"/>
      <c r="D119" s="4"/>
      <c r="E119" s="4"/>
      <c r="F119" s="4"/>
      <c r="G119" s="4"/>
      <c r="H119" s="4">
        <v>299522</v>
      </c>
      <c r="I119" s="4">
        <v>1713760.6532361701</v>
      </c>
      <c r="J119" s="4">
        <v>2912104.2790328916</v>
      </c>
      <c r="K119" s="4">
        <v>5382788.9183858242</v>
      </c>
      <c r="L119" s="4">
        <v>7287630.4221244855</v>
      </c>
      <c r="M119" s="9">
        <f t="shared" si="1"/>
        <v>17595806.272779372</v>
      </c>
    </row>
    <row r="120" spans="1:13" ht="15.75" thickBot="1" x14ac:dyDescent="0.3">
      <c r="A120" s="3" t="s">
        <v>87</v>
      </c>
      <c r="B120" s="4"/>
      <c r="C120" s="4"/>
      <c r="D120" s="4"/>
      <c r="E120" s="4"/>
      <c r="F120" s="4"/>
      <c r="G120" s="4"/>
      <c r="H120" s="4">
        <v>21739.13</v>
      </c>
      <c r="I120" s="4">
        <v>1273366.4921170215</v>
      </c>
      <c r="J120" s="4">
        <v>720767.78836310469</v>
      </c>
      <c r="K120" s="4">
        <v>631494.97924999997</v>
      </c>
      <c r="L120" s="4">
        <v>1174618.7735828504</v>
      </c>
      <c r="M120" s="9">
        <f t="shared" si="1"/>
        <v>3821987.1633129762</v>
      </c>
    </row>
    <row r="121" spans="1:13" ht="15.75" thickBot="1" x14ac:dyDescent="0.3">
      <c r="A121" s="3" t="s">
        <v>88</v>
      </c>
      <c r="B121" s="4"/>
      <c r="C121" s="4"/>
      <c r="D121" s="4"/>
      <c r="E121" s="4"/>
      <c r="F121" s="4"/>
      <c r="G121" s="4"/>
      <c r="H121" s="4">
        <v>133503.29</v>
      </c>
      <c r="I121" s="4">
        <v>240326.60120212811</v>
      </c>
      <c r="J121" s="4">
        <v>1460968.3977256776</v>
      </c>
      <c r="K121" s="4">
        <v>602882.00012688839</v>
      </c>
      <c r="L121" s="4">
        <v>239358.96891473775</v>
      </c>
      <c r="M121" s="9">
        <f t="shared" si="1"/>
        <v>2677039.257969432</v>
      </c>
    </row>
    <row r="122" spans="1:13" ht="15.75" thickBot="1" x14ac:dyDescent="0.3">
      <c r="A122" s="3" t="s">
        <v>89</v>
      </c>
      <c r="B122" s="4"/>
      <c r="C122" s="4"/>
      <c r="D122" s="4"/>
      <c r="E122" s="4"/>
      <c r="F122" s="4"/>
      <c r="G122" s="4"/>
      <c r="H122" s="4">
        <v>3680995.8352973643</v>
      </c>
      <c r="I122" s="4">
        <v>4509875.8306249995</v>
      </c>
      <c r="J122" s="4">
        <v>4406604.5281918226</v>
      </c>
      <c r="K122" s="4">
        <v>6433492.1848746501</v>
      </c>
      <c r="L122" s="4">
        <v>5912252.6696608178</v>
      </c>
      <c r="M122" s="9">
        <f t="shared" si="1"/>
        <v>24943221.048649654</v>
      </c>
    </row>
    <row r="123" spans="1:13" ht="15.75" thickBot="1" x14ac:dyDescent="0.3">
      <c r="A123" s="3" t="s">
        <v>90</v>
      </c>
      <c r="B123" s="4"/>
      <c r="C123" s="4"/>
      <c r="D123" s="4"/>
      <c r="E123" s="4"/>
      <c r="F123" s="4"/>
      <c r="G123" s="4"/>
      <c r="H123" s="4">
        <v>584634.9581450253</v>
      </c>
      <c r="I123" s="4">
        <v>529143.49282432441</v>
      </c>
      <c r="J123" s="4">
        <v>1031727.6171663299</v>
      </c>
      <c r="K123" s="4">
        <v>1250946.4542774579</v>
      </c>
      <c r="L123" s="4">
        <v>877242.71702126646</v>
      </c>
      <c r="M123" s="9">
        <f t="shared" si="1"/>
        <v>4273695.2394344043</v>
      </c>
    </row>
    <row r="124" spans="1:13" ht="15.75" thickBot="1" x14ac:dyDescent="0.3">
      <c r="A124" s="3" t="s">
        <v>151</v>
      </c>
      <c r="B124" s="4"/>
      <c r="C124" s="4"/>
      <c r="D124" s="4"/>
      <c r="E124" s="4">
        <v>4000000.21</v>
      </c>
      <c r="F124" s="4">
        <v>11000000</v>
      </c>
      <c r="G124" s="4">
        <v>15000000</v>
      </c>
      <c r="H124" s="4">
        <v>15000000</v>
      </c>
      <c r="I124" s="4">
        <v>12500000</v>
      </c>
      <c r="J124" s="4">
        <v>3059623.38</v>
      </c>
      <c r="K124" s="4">
        <v>9050658.1840328574</v>
      </c>
      <c r="L124" s="4">
        <v>6312125.6451237379</v>
      </c>
      <c r="M124" s="9">
        <f t="shared" si="1"/>
        <v>75922407.419156596</v>
      </c>
    </row>
    <row r="125" spans="1:13" ht="15.75" thickBot="1" x14ac:dyDescent="0.3">
      <c r="A125" s="3" t="s">
        <v>152</v>
      </c>
      <c r="B125" s="4"/>
      <c r="C125" s="4"/>
      <c r="D125" s="4"/>
      <c r="E125" s="4"/>
      <c r="F125" s="4"/>
      <c r="G125" s="4"/>
      <c r="H125" s="4"/>
      <c r="I125" s="4">
        <v>416797.43000000005</v>
      </c>
      <c r="J125" s="4">
        <v>854027.37331047305</v>
      </c>
      <c r="K125" s="4">
        <v>764898.47791540797</v>
      </c>
      <c r="L125" s="4">
        <v>495295.15774770948</v>
      </c>
      <c r="M125" s="9">
        <f t="shared" si="1"/>
        <v>2531018.4389735907</v>
      </c>
    </row>
    <row r="126" spans="1:13" ht="15.75" thickBot="1" x14ac:dyDescent="0.3">
      <c r="A126" s="3" t="s">
        <v>91</v>
      </c>
      <c r="B126" s="4"/>
      <c r="C126" s="4"/>
      <c r="D126" s="4"/>
      <c r="E126" s="4"/>
      <c r="F126" s="4"/>
      <c r="G126" s="4"/>
      <c r="H126" s="4"/>
      <c r="I126" s="4">
        <v>10255.25</v>
      </c>
      <c r="J126" s="4">
        <v>763058.00860871864</v>
      </c>
      <c r="K126" s="4">
        <v>881314.15537839895</v>
      </c>
      <c r="L126" s="4">
        <v>1313190.9205242819</v>
      </c>
      <c r="M126" s="9">
        <f t="shared" si="1"/>
        <v>2967818.3345113993</v>
      </c>
    </row>
    <row r="127" spans="1:13" ht="15.75" thickBot="1" x14ac:dyDescent="0.3">
      <c r="A127" s="3" t="s">
        <v>92</v>
      </c>
      <c r="B127" s="4"/>
      <c r="C127" s="4"/>
      <c r="D127" s="4"/>
      <c r="E127" s="4"/>
      <c r="F127" s="4"/>
      <c r="G127" s="4"/>
      <c r="H127" s="4"/>
      <c r="I127" s="4">
        <v>104000</v>
      </c>
      <c r="J127" s="4"/>
      <c r="K127" s="4"/>
      <c r="L127" s="4"/>
      <c r="M127" s="9">
        <f t="shared" si="1"/>
        <v>104000</v>
      </c>
    </row>
    <row r="128" spans="1:13" ht="15.75" thickBot="1" x14ac:dyDescent="0.3">
      <c r="A128" s="3" t="s">
        <v>93</v>
      </c>
      <c r="B128" s="4"/>
      <c r="C128" s="4"/>
      <c r="D128" s="4"/>
      <c r="E128" s="4"/>
      <c r="F128" s="4"/>
      <c r="G128" s="4"/>
      <c r="H128" s="4"/>
      <c r="I128" s="4"/>
      <c r="J128" s="4"/>
      <c r="K128" s="4">
        <v>1092705.9096169104</v>
      </c>
      <c r="L128" s="4">
        <v>1040142.6001637888</v>
      </c>
      <c r="M128" s="9">
        <f t="shared" si="1"/>
        <v>2132848.5097806994</v>
      </c>
    </row>
    <row r="129" spans="1:13" ht="15.75" thickBot="1" x14ac:dyDescent="0.3">
      <c r="A129" s="3" t="s">
        <v>94</v>
      </c>
      <c r="B129" s="4"/>
      <c r="C129" s="4"/>
      <c r="D129" s="4"/>
      <c r="E129" s="4"/>
      <c r="F129" s="4"/>
      <c r="G129" s="4"/>
      <c r="H129" s="4"/>
      <c r="I129" s="4"/>
      <c r="J129" s="4"/>
      <c r="K129" s="4">
        <v>2607213.5470839958</v>
      </c>
      <c r="L129" s="4">
        <v>239659.21061212011</v>
      </c>
      <c r="M129" s="9">
        <f t="shared" si="1"/>
        <v>2846872.7576961159</v>
      </c>
    </row>
    <row r="130" spans="1:13" ht="15.75" thickBot="1" x14ac:dyDescent="0.3">
      <c r="A130" s="3" t="s">
        <v>95</v>
      </c>
      <c r="B130" s="4"/>
      <c r="C130" s="4"/>
      <c r="D130" s="4"/>
      <c r="E130" s="4"/>
      <c r="F130" s="4"/>
      <c r="G130" s="4"/>
      <c r="H130" s="4"/>
      <c r="I130" s="4"/>
      <c r="J130" s="4"/>
      <c r="K130" s="4">
        <v>5799462.0729179503</v>
      </c>
      <c r="L130" s="4">
        <v>5510015.0371100865</v>
      </c>
      <c r="M130" s="9">
        <f t="shared" si="1"/>
        <v>11309477.110028036</v>
      </c>
    </row>
    <row r="131" spans="1:13" ht="15.75" thickBot="1" x14ac:dyDescent="0.3">
      <c r="A131" s="3" t="s">
        <v>96</v>
      </c>
      <c r="B131" s="4"/>
      <c r="C131" s="4"/>
      <c r="D131" s="4"/>
      <c r="E131" s="4"/>
      <c r="F131" s="4"/>
      <c r="G131" s="4"/>
      <c r="H131" s="4"/>
      <c r="I131" s="4"/>
      <c r="J131" s="4">
        <v>226000</v>
      </c>
      <c r="K131" s="4">
        <v>298201.08999999997</v>
      </c>
      <c r="L131" s="4">
        <v>628998.82028076926</v>
      </c>
      <c r="M131" s="9">
        <f t="shared" ref="M131:M147" si="2">SUM(B131:L131)</f>
        <v>1153199.9102807692</v>
      </c>
    </row>
    <row r="132" spans="1:13" ht="15.75" thickBot="1" x14ac:dyDescent="0.3">
      <c r="A132" s="3" t="s">
        <v>97</v>
      </c>
      <c r="B132" s="4"/>
      <c r="C132" s="4"/>
      <c r="D132" s="4"/>
      <c r="E132" s="4"/>
      <c r="F132" s="4"/>
      <c r="G132" s="4"/>
      <c r="H132" s="4"/>
      <c r="I132" s="4"/>
      <c r="J132" s="4"/>
      <c r="K132" s="4">
        <v>788017.6412028569</v>
      </c>
      <c r="L132" s="4">
        <v>187085.97836111116</v>
      </c>
      <c r="M132" s="9">
        <f t="shared" si="2"/>
        <v>975103.61956396804</v>
      </c>
    </row>
    <row r="133" spans="1:13" ht="15.75" thickBot="1" x14ac:dyDescent="0.3">
      <c r="A133" s="3" t="s">
        <v>98</v>
      </c>
      <c r="B133" s="4"/>
      <c r="C133" s="4"/>
      <c r="D133" s="4"/>
      <c r="E133" s="4"/>
      <c r="F133" s="4"/>
      <c r="G133" s="4"/>
      <c r="H133" s="4"/>
      <c r="I133" s="4"/>
      <c r="J133" s="4">
        <v>2503.48</v>
      </c>
      <c r="K133" s="4">
        <v>238428.93711253788</v>
      </c>
      <c r="L133" s="4"/>
      <c r="M133" s="9">
        <f t="shared" si="2"/>
        <v>240932.41711253789</v>
      </c>
    </row>
    <row r="134" spans="1:13" ht="15.75" thickBot="1" x14ac:dyDescent="0.3">
      <c r="A134" s="3" t="s">
        <v>99</v>
      </c>
      <c r="B134" s="4"/>
      <c r="C134" s="4"/>
      <c r="D134" s="4"/>
      <c r="E134" s="4"/>
      <c r="F134" s="4"/>
      <c r="G134" s="4"/>
      <c r="H134" s="4"/>
      <c r="I134" s="4"/>
      <c r="J134" s="4">
        <v>114196.08083333333</v>
      </c>
      <c r="K134" s="4">
        <v>39684.02925</v>
      </c>
      <c r="L134" s="4"/>
      <c r="M134" s="9">
        <f t="shared" si="2"/>
        <v>153880.11008333333</v>
      </c>
    </row>
    <row r="135" spans="1:13" ht="15.75" thickBot="1" x14ac:dyDescent="0.3">
      <c r="A135" s="3" t="s">
        <v>100</v>
      </c>
      <c r="B135" s="4"/>
      <c r="C135" s="4"/>
      <c r="D135" s="4"/>
      <c r="E135" s="4"/>
      <c r="F135" s="4">
        <v>350000</v>
      </c>
      <c r="G135" s="4">
        <v>150000</v>
      </c>
      <c r="H135" s="4">
        <v>500000</v>
      </c>
      <c r="I135" s="4">
        <v>765000</v>
      </c>
      <c r="J135" s="4">
        <v>600000</v>
      </c>
      <c r="K135" s="4">
        <v>1999020.9580328572</v>
      </c>
      <c r="L135" s="4">
        <v>1779337.4151237374</v>
      </c>
      <c r="M135" s="9">
        <f t="shared" si="2"/>
        <v>6143358.373156595</v>
      </c>
    </row>
    <row r="136" spans="1:13" ht="15.75" thickBot="1" x14ac:dyDescent="0.3">
      <c r="A136" s="7" t="s">
        <v>157</v>
      </c>
      <c r="B136" s="4"/>
      <c r="C136" s="4"/>
      <c r="D136" s="4"/>
      <c r="E136" s="4"/>
      <c r="F136" s="4"/>
      <c r="G136" s="4"/>
      <c r="H136" s="4"/>
      <c r="I136" s="4"/>
      <c r="J136" s="4">
        <v>338516.76359218755</v>
      </c>
      <c r="K136" s="4"/>
      <c r="L136" s="4"/>
      <c r="M136" s="9">
        <f t="shared" si="2"/>
        <v>338516.76359218755</v>
      </c>
    </row>
    <row r="137" spans="1:13" ht="15.75" thickBot="1" x14ac:dyDescent="0.3">
      <c r="A137" s="3" t="s">
        <v>101</v>
      </c>
      <c r="B137" s="4"/>
      <c r="C137" s="4"/>
      <c r="D137" s="4"/>
      <c r="E137" s="4"/>
      <c r="F137" s="4"/>
      <c r="G137" s="4"/>
      <c r="H137" s="4"/>
      <c r="I137" s="4"/>
      <c r="J137" s="4"/>
      <c r="K137" s="4">
        <v>358690.51652159443</v>
      </c>
      <c r="L137" s="4">
        <v>401195.35246738186</v>
      </c>
      <c r="M137" s="9">
        <f t="shared" si="2"/>
        <v>759885.86898897635</v>
      </c>
    </row>
    <row r="138" spans="1:13" ht="15.75" thickBot="1" x14ac:dyDescent="0.3">
      <c r="A138" s="3" t="s">
        <v>102</v>
      </c>
      <c r="B138" s="4"/>
      <c r="C138" s="4"/>
      <c r="D138" s="4"/>
      <c r="E138" s="4"/>
      <c r="F138" s="4"/>
      <c r="G138" s="4"/>
      <c r="H138" s="4"/>
      <c r="I138" s="4"/>
      <c r="J138" s="4"/>
      <c r="K138" s="4">
        <v>331517.93144185125</v>
      </c>
      <c r="L138" s="4">
        <v>23473.045745042498</v>
      </c>
      <c r="M138" s="9">
        <f t="shared" si="2"/>
        <v>354990.97718689375</v>
      </c>
    </row>
    <row r="139" spans="1:13" ht="15.75" thickBot="1" x14ac:dyDescent="0.3">
      <c r="A139" s="3" t="s">
        <v>153</v>
      </c>
      <c r="B139" s="4"/>
      <c r="C139" s="4"/>
      <c r="D139" s="4"/>
      <c r="E139" s="4"/>
      <c r="F139" s="4"/>
      <c r="G139" s="4"/>
      <c r="H139" s="4"/>
      <c r="I139" s="4"/>
      <c r="J139" s="4"/>
      <c r="K139" s="4">
        <v>1500000</v>
      </c>
      <c r="L139" s="4"/>
      <c r="M139" s="9">
        <f t="shared" si="2"/>
        <v>1500000</v>
      </c>
    </row>
    <row r="140" spans="1:13" ht="15.75" thickBot="1" x14ac:dyDescent="0.3">
      <c r="A140" s="3" t="s">
        <v>103</v>
      </c>
      <c r="B140" s="4"/>
      <c r="C140" s="4"/>
      <c r="D140" s="4"/>
      <c r="E140" s="4"/>
      <c r="F140" s="4"/>
      <c r="G140" s="4"/>
      <c r="H140" s="4"/>
      <c r="I140" s="4"/>
      <c r="J140" s="4"/>
      <c r="K140" s="4">
        <v>1178136.5</v>
      </c>
      <c r="L140" s="4">
        <v>76863.5</v>
      </c>
      <c r="M140" s="9">
        <f t="shared" si="2"/>
        <v>1255000</v>
      </c>
    </row>
    <row r="141" spans="1:13" ht="15.75" thickBot="1" x14ac:dyDescent="0.3">
      <c r="A141" s="3" t="s">
        <v>154</v>
      </c>
      <c r="B141" s="4"/>
      <c r="C141" s="4"/>
      <c r="D141" s="4"/>
      <c r="E141" s="4"/>
      <c r="F141" s="4"/>
      <c r="G141" s="4"/>
      <c r="H141" s="4"/>
      <c r="I141" s="4"/>
      <c r="J141" s="4"/>
      <c r="K141" s="4">
        <v>376070.81547285704</v>
      </c>
      <c r="L141" s="4">
        <v>83794.082383333342</v>
      </c>
      <c r="M141" s="9">
        <f t="shared" si="2"/>
        <v>459864.89785619039</v>
      </c>
    </row>
    <row r="142" spans="1:13" ht="15.75" thickBot="1" x14ac:dyDescent="0.3">
      <c r="A142" s="3" t="s">
        <v>104</v>
      </c>
      <c r="B142" s="4"/>
      <c r="C142" s="4"/>
      <c r="D142" s="4"/>
      <c r="E142" s="4"/>
      <c r="F142" s="4"/>
      <c r="G142" s="4"/>
      <c r="H142" s="4"/>
      <c r="I142" s="4"/>
      <c r="J142" s="4"/>
      <c r="K142" s="4"/>
      <c r="L142" s="4">
        <v>906794.63969753636</v>
      </c>
      <c r="M142" s="9">
        <f t="shared" si="2"/>
        <v>906794.63969753636</v>
      </c>
    </row>
    <row r="143" spans="1:13" ht="15.75" thickBot="1" x14ac:dyDescent="0.3">
      <c r="A143" s="3" t="s">
        <v>105</v>
      </c>
      <c r="B143" s="4"/>
      <c r="C143" s="4"/>
      <c r="D143" s="4"/>
      <c r="E143" s="4"/>
      <c r="F143" s="4"/>
      <c r="G143" s="4"/>
      <c r="H143" s="4"/>
      <c r="I143" s="4"/>
      <c r="J143" s="4">
        <v>385055.14381264453</v>
      </c>
      <c r="K143" s="4">
        <v>548762.47221145208</v>
      </c>
      <c r="L143" s="4">
        <v>1297645.3513681819</v>
      </c>
      <c r="M143" s="9">
        <f t="shared" si="2"/>
        <v>2231462.9673922784</v>
      </c>
    </row>
    <row r="144" spans="1:13" ht="15.75" thickBot="1" x14ac:dyDescent="0.3">
      <c r="A144" s="3" t="s">
        <v>106</v>
      </c>
      <c r="B144" s="4"/>
      <c r="C144" s="4"/>
      <c r="D144" s="4"/>
      <c r="E144" s="4"/>
      <c r="F144" s="4"/>
      <c r="G144" s="4"/>
      <c r="H144" s="4"/>
      <c r="I144" s="4"/>
      <c r="J144" s="4"/>
      <c r="K144" s="4"/>
      <c r="L144" s="4">
        <v>667000.04501310701</v>
      </c>
      <c r="M144" s="9">
        <f t="shared" si="2"/>
        <v>667000.04501310701</v>
      </c>
    </row>
    <row r="145" spans="1:13" ht="15.75" thickBot="1" x14ac:dyDescent="0.3">
      <c r="A145" s="3" t="s">
        <v>107</v>
      </c>
      <c r="B145" s="4"/>
      <c r="C145" s="4"/>
      <c r="D145" s="4"/>
      <c r="E145" s="4"/>
      <c r="F145" s="4"/>
      <c r="G145" s="4"/>
      <c r="H145" s="4"/>
      <c r="I145" s="4"/>
      <c r="J145" s="4"/>
      <c r="K145" s="4"/>
      <c r="L145" s="4">
        <v>69394.023224202931</v>
      </c>
      <c r="M145" s="9">
        <f t="shared" si="2"/>
        <v>69394.023224202931</v>
      </c>
    </row>
    <row r="146" spans="1:13" ht="15.75" thickBot="1" x14ac:dyDescent="0.3">
      <c r="A146" s="3" t="s">
        <v>155</v>
      </c>
      <c r="B146" s="4"/>
      <c r="C146" s="4"/>
      <c r="D146" s="4"/>
      <c r="E146" s="4"/>
      <c r="F146" s="4"/>
      <c r="G146" s="4"/>
      <c r="H146" s="4"/>
      <c r="I146" s="4"/>
      <c r="J146" s="4"/>
      <c r="K146" s="4"/>
      <c r="L146" s="4">
        <v>331536.20124999998</v>
      </c>
      <c r="M146" s="9">
        <f t="shared" si="2"/>
        <v>331536.20124999998</v>
      </c>
    </row>
    <row r="147" spans="1:13" x14ac:dyDescent="0.25">
      <c r="A147" s="3" t="s">
        <v>156</v>
      </c>
      <c r="B147" s="4"/>
      <c r="C147" s="4"/>
      <c r="D147" s="4"/>
      <c r="E147" s="4"/>
      <c r="F147" s="4"/>
      <c r="G147" s="4"/>
      <c r="H147" s="4"/>
      <c r="I147" s="4"/>
      <c r="J147" s="4"/>
      <c r="K147" s="4"/>
      <c r="L147" s="4">
        <v>447657.38156818185</v>
      </c>
      <c r="M147" s="9">
        <f t="shared" si="2"/>
        <v>447657.38156818185</v>
      </c>
    </row>
  </sheetData>
  <phoneticPr fontId="5" type="noConversion"/>
  <pageMargins left="0.7" right="0.7" top="0.75" bottom="0.75" header="0.3" footer="0.3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E7BE09416C2AE34797928AB6A4275B01" ma:contentTypeVersion="16" ma:contentTypeDescription="Create a new document." ma:contentTypeScope="" ma:versionID="0e8e32a5a97a1a9d966f3c0cf325d1ae">
  <xsd:schema xmlns:xsd="http://www.w3.org/2001/XMLSchema" xmlns:xs="http://www.w3.org/2001/XMLSchema" xmlns:p="http://schemas.microsoft.com/office/2006/metadata/properties" xmlns:ns2="ac832357-2e56-44cd-866f-c56d28e046b7" xmlns:ns3="e5e91148-d59b-4451-8a4d-1f82a779a245" targetNamespace="http://schemas.microsoft.com/office/2006/metadata/properties" ma:root="true" ma:fieldsID="6ecda0436b2cc23064d76d66183a9ad8" ns2:_="" ns3:_="">
    <xsd:import namespace="ac832357-2e56-44cd-866f-c56d28e046b7"/>
    <xsd:import namespace="e5e91148-d59b-4451-8a4d-1f82a779a245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LengthInSeconds" minOccurs="0"/>
                <xsd:element ref="ns3:SharedWithUsers" minOccurs="0"/>
                <xsd:element ref="ns3:SharedWithDetails" minOccurs="0"/>
                <xsd:element ref="ns2:MediaServiceLocation" minOccurs="0"/>
                <xsd:element ref="ns2:MediaServiceSearchProperties" minOccurs="0"/>
                <xsd:element ref="ns3:_dlc_DocId" minOccurs="0"/>
                <xsd:element ref="ns3:_dlc_DocIdUrl" minOccurs="0"/>
                <xsd:element ref="ns3:_dlc_DocIdPersistId" minOccurs="0"/>
                <xsd:element ref="ns2:_Flow_SignoffStatu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c832357-2e56-44cd-866f-c56d28e046b7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lcf76f155ced4ddcb4097134ff3c332f" ma:index="11" nillable="true" ma:taxonomy="true" ma:internalName="lcf76f155ced4ddcb4097134ff3c332f" ma:taxonomyFieldName="MediaServiceImageTags" ma:displayName="Image Tags" ma:readOnly="false" ma:fieldId="{5cf76f15-5ced-4ddc-b409-7134ff3c332f}" ma:taxonomyMulti="true" ma:sspId="61425914-ae07-42f4-a7f7-29f53f73284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13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7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LengthInSeconds" ma:index="18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21" nillable="true" ma:displayName="Location" ma:indexed="true" ma:internalName="MediaServiceLocation" ma:readOnly="true">
      <xsd:simpleType>
        <xsd:restriction base="dms:Text"/>
      </xsd:simpleType>
    </xsd:element>
    <xsd:element name="MediaServiceSearchProperties" ma:index="22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_Flow_SignoffStatus" ma:index="26" nillable="true" ma:displayName="Sign-off status" ma:internalName="_x0024_Resources_x003a_core_x002c_Signoff_Status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5e91148-d59b-4451-8a4d-1f82a779a245" elementFormDefault="qualified">
    <xsd:import namespace="http://schemas.microsoft.com/office/2006/documentManagement/types"/>
    <xsd:import namespace="http://schemas.microsoft.com/office/infopath/2007/PartnerControls"/>
    <xsd:element name="TaxCatchAll" ma:index="12" nillable="true" ma:displayName="Taxonomy Catch All Column" ma:hidden="true" ma:list="{7abc1dc9-2a01-4367-8ae7-77b415927262}" ma:internalName="TaxCatchAll" ma:showField="CatchAllData" ma:web="e5e91148-d59b-4451-8a4d-1f82a779a24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19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0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_dlc_DocId" ma:index="23" nillable="true" ma:displayName="Document ID Value" ma:description="The value of the document ID assigned to this item." ma:indexed="true" ma:internalName="_dlc_DocId" ma:readOnly="true">
      <xsd:simpleType>
        <xsd:restriction base="dms:Text"/>
      </xsd:simpleType>
    </xsd:element>
    <xsd:element name="_dlc_DocIdUrl" ma:index="24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25" nillable="true" ma:displayName="Persist ID" ma:description="Keep ID on add." ma:hidden="true" ma:internalName="_dlc_DocIdPersistId" ma:readOnly="true">
      <xsd:simpleType>
        <xsd:restriction base="dms:Boolea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dlc_DocId xmlns="e5e91148-d59b-4451-8a4d-1f82a779a245">ACCDOC-857378088-55848</_dlc_DocId>
    <_Flow_SignoffStatus xmlns="ac832357-2e56-44cd-866f-c56d28e046b7" xsi:nil="true"/>
    <_dlc_DocIdUrl xmlns="e5e91148-d59b-4451-8a4d-1f82a779a245">
      <Url>https://accnz.sharepoint.com/sites/GOVTSERVICES_CRM_PROD/230503/_layouts/15/DocIdRedir.aspx?ID=ACCDOC-857378088-55848</Url>
      <Description>ACCDOC-857378088-55848</Description>
    </_dlc_DocIdUrl>
    <lcf76f155ced4ddcb4097134ff3c332f xmlns="ac832357-2e56-44cd-866f-c56d28e046b7">
      <Terms xmlns="http://schemas.microsoft.com/office/infopath/2007/PartnerControls"/>
    </lcf76f155ced4ddcb4097134ff3c332f>
    <TaxCatchAll xmlns="e5e91148-d59b-4451-8a4d-1f82a779a245" xsi:nil="true"/>
  </documentManagement>
</p:properties>
</file>

<file path=customXml/itemProps1.xml><?xml version="1.0" encoding="utf-8"?>
<ds:datastoreItem xmlns:ds="http://schemas.openxmlformats.org/officeDocument/2006/customXml" ds:itemID="{E67CE220-630C-4C9E-9913-6469E933030D}"/>
</file>

<file path=customXml/itemProps2.xml><?xml version="1.0" encoding="utf-8"?>
<ds:datastoreItem xmlns:ds="http://schemas.openxmlformats.org/officeDocument/2006/customXml" ds:itemID="{77CDE66D-EAB6-4043-96E3-BF1792A2A94B}"/>
</file>

<file path=customXml/itemProps3.xml><?xml version="1.0" encoding="utf-8"?>
<ds:datastoreItem xmlns:ds="http://schemas.openxmlformats.org/officeDocument/2006/customXml" ds:itemID="{76575DDA-9B89-41D2-8B57-7B8364EDF473}"/>
</file>

<file path=customXml/itemProps4.xml><?xml version="1.0" encoding="utf-8"?>
<ds:datastoreItem xmlns:ds="http://schemas.openxmlformats.org/officeDocument/2006/customXml" ds:itemID="{0224087D-BD4E-4AE9-9B38-FD5D9B71FF43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Data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2026-02-11T00:12:32Z</dcterms:created>
  <dcterms:modified xsi:type="dcterms:W3CDTF">2026-02-11T00:12:43Z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e6cd0942-8d27-4cf6-a327-a2a5798e4a3f_SetDate">
    <vt:lpwstr>2026-02-11T00:12:16Z</vt:lpwstr>
  </property>
  <property fmtid="{D5CDD505-2E9C-101B-9397-08002B2CF9AE}" pid="3" name="MediaServiceImageTags">
    <vt:lpwstr/>
  </property>
  <property fmtid="{D5CDD505-2E9C-101B-9397-08002B2CF9AE}" pid="4" name="MSIP_Label_e6cd0942-8d27-4cf6-a327-a2a5798e4a3f_ActionId">
    <vt:lpwstr>b1d1c2c2-55b1-4011-9506-5ac278d81a77</vt:lpwstr>
  </property>
  <property fmtid="{D5CDD505-2E9C-101B-9397-08002B2CF9AE}" pid="5" name="ContentTypeId">
    <vt:lpwstr>0x010100E7BE09416C2AE34797928AB6A4275B01</vt:lpwstr>
  </property>
  <property fmtid="{D5CDD505-2E9C-101B-9397-08002B2CF9AE}" pid="6" name="MSIP_Label_e6cd0942-8d27-4cf6-a327-a2a5798e4a3f_Name">
    <vt:lpwstr>UNCLASSIFIED</vt:lpwstr>
  </property>
  <property fmtid="{D5CDD505-2E9C-101B-9397-08002B2CF9AE}" pid="7" name="_dlc_DocIdItemGuid">
    <vt:lpwstr>a71f8359-c289-4366-b1f4-bc1e9017bc13</vt:lpwstr>
  </property>
  <property fmtid="{D5CDD505-2E9C-101B-9397-08002B2CF9AE}" pid="8" name="MSIP_Label_e6cd0942-8d27-4cf6-a327-a2a5798e4a3f_Tag">
    <vt:lpwstr>10, 3, 0, 1</vt:lpwstr>
  </property>
  <property fmtid="{D5CDD505-2E9C-101B-9397-08002B2CF9AE}" pid="9" name="MSIP_Label_e6cd0942-8d27-4cf6-a327-a2a5798e4a3f_Enabled">
    <vt:lpwstr>true</vt:lpwstr>
  </property>
  <property fmtid="{D5CDD505-2E9C-101B-9397-08002B2CF9AE}" pid="10" name="MSIP_Label_e6cd0942-8d27-4cf6-a327-a2a5798e4a3f_SiteId">
    <vt:lpwstr>8506768f-a7d1-475b-901c-fc1c222f496a</vt:lpwstr>
  </property>
  <property fmtid="{D5CDD505-2E9C-101B-9397-08002B2CF9AE}" pid="11" name="MSIP_Label_e6cd0942-8d27-4cf6-a327-a2a5798e4a3f_Method">
    <vt:lpwstr>Standard</vt:lpwstr>
  </property>
  <property fmtid="{D5CDD505-2E9C-101B-9397-08002B2CF9AE}" pid="12" name="MSIP_Label_e6cd0942-8d27-4cf6-a327-a2a5798e4a3f_ContentBits">
    <vt:lpwstr>0</vt:lpwstr>
  </property>
</Properties>
</file>