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nzfe-my.sharepoint.com/personal/aidan_saunders_fireandemergency_nz/Documents/Desktop/OIA20439 (Wilson) Community Growth (RELEASED DOCS)/"/>
    </mc:Choice>
  </mc:AlternateContent>
  <xr:revisionPtr revIDLastSave="2" documentId="8_{9D197D33-79B8-4A62-AB97-D333AD92187D}" xr6:coauthVersionLast="47" xr6:coauthVersionMax="47" xr10:uidLastSave="{D404C75D-8F20-486E-B448-D93144723C43}"/>
  <bookViews>
    <workbookView xWindow="28680" yWindow="-120" windowWidth="29040" windowHeight="15720" firstSheet="1" activeTab="1" xr2:uid="{480F90F6-19BF-4999-B4A3-61E7D26E40EC}"/>
  </bookViews>
  <sheets>
    <sheet name="Cognos_Office_Connection_Cache" sheetId="5" state="veryHidden" r:id="rId1"/>
    <sheet name="16-17 to 24-25 movement" sheetId="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516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LX1.INC">#REF!</definedName>
    <definedName name="_DLX2.INC">#REF!</definedName>
    <definedName name="_DLX3.INC">#REF!</definedName>
    <definedName name="_FAR1">#REF!</definedName>
    <definedName name="_ftn1">#REF!</definedName>
    <definedName name="_ftn2">#REF!</definedName>
    <definedName name="_ftnref1">#REF!</definedName>
    <definedName name="_ftnref2">#REF!</definedName>
    <definedName name="_msoanchor_1">#REF!</definedName>
    <definedName name="_Regression_Int" hidden="1">1</definedName>
    <definedName name="_sourcing">[1]Definitions!$C$2:$C$5</definedName>
    <definedName name="a">#REF!</definedName>
    <definedName name="aa">#REF!</definedName>
    <definedName name="aaaa" hidden="1">{"DSBT",#N/A,FALSE,"DSBT";"CASHPAY",#N/A,FALSE,"CASHPAY"}</definedName>
    <definedName name="aaaa_1" hidden="1">{"DSBT",#N/A,FALSE,"DSBT";"CASHPAY",#N/A,FALSE,"CASHPAY"}</definedName>
    <definedName name="aaaaaaaaaaaaaa">#REF!</definedName>
    <definedName name="aaaaaaaaaaaaaaa">#REF!</definedName>
    <definedName name="aaaaaaaaaaaaaaaaaaa">#REF!</definedName>
    <definedName name="ab" hidden="1">{"DSBT",#N/A,FALSE,"DSBT";"CASHPAY",#N/A,FALSE,"CASHPAY"}</definedName>
    <definedName name="ab_1" hidden="1">{"DSBT",#N/A,FALSE,"DSBT";"CASHPAY",#N/A,FALSE,"CASHPAY"}</definedName>
    <definedName name="Account">[2]vlookup!$A$55:$D$224</definedName>
    <definedName name="adas">#REF!</definedName>
    <definedName name="adsf" hidden="1">{"ESTIMATES",#N/A,FALSE,"CASH"}</definedName>
    <definedName name="adsf_1" hidden="1">{"ESTIMATES",#N/A,FALSE,"CASH"}</definedName>
    <definedName name="af" hidden="1">{"CASH BALANCING",#N/A,FALSE,"CASH";"CASH REPORT",#N/A,FALSE,"CASH"}</definedName>
    <definedName name="af_1" hidden="1">{"CASH BALANCING",#N/A,FALSE,"CASH";"CASH REPORT",#N/A,FALSE,"CASH"}</definedName>
    <definedName name="Allbenefits">#REF!</definedName>
    <definedName name="allCountries">[3]Sheet9!$O$4:$P$178</definedName>
    <definedName name="alldata">OFFSET([4]Data!$A$12,0,0,COUNTA([4]Data!$A$12:$A$43),157)</definedName>
    <definedName name="Allregions">#REF!</definedName>
    <definedName name="Annex_A">[5]Rcpt08!#REF!</definedName>
    <definedName name="Annex_B">[5]Rcpt08!#REF!</definedName>
    <definedName name="Annex_E">#REF!</definedName>
    <definedName name="Annex_F">#REF!</definedName>
    <definedName name="asset_type_lc">#REF!</definedName>
    <definedName name="asset_types">[1]Definitions!$B$2:$B$28</definedName>
    <definedName name="Assumptions_Paper">'[6]Database Codes'!$A$8:$A$24</definedName>
    <definedName name="attraction">#REF!</definedName>
    <definedName name="b">#REF!</definedName>
    <definedName name="BA16c9">#REF!</definedName>
    <definedName name="banks_ED">#REF!</definedName>
    <definedName name="beverley">[7]Beverley!$A$1:$AW$65536</definedName>
    <definedName name="Bids">OFFSET([4]Data!$A$12,0,0,[4]Data!$N$1,1)</definedName>
    <definedName name="borrowings">#REF!</definedName>
    <definedName name="Budget_2011_Categories">'[6]Database Codes'!$A$28:$A$35</definedName>
    <definedName name="Budget_2011_Funding_Source">'[6]Database Codes'!$A$39:$A$40</definedName>
    <definedName name="Building_Services">'[8]Suggested Eco Lives'!#REF!</definedName>
    <definedName name="Capex">'[9]Dropdowns&amp;formula'!$B$5</definedName>
    <definedName name="Capitalisation_Factor">#REF!</definedName>
    <definedName name="Ccodes">[3]EER!$A$3:$B$74</definedName>
    <definedName name="CF_Phase">'[10]Cashflow-Stats'!$C$7:$O$13</definedName>
    <definedName name="CF_PhaseNew">'[10]Cashflow-Stats'!$C$18:$O$24</definedName>
    <definedName name="cheaper">#REF!</definedName>
    <definedName name="CheckTolerance">0.0001</definedName>
    <definedName name="CHF">'[11]note 19'!#REF!</definedName>
    <definedName name="CIQWBGuid" hidden="1">"2cd8126d-26c3-430c-b7fa-a069e3a1fc62"</definedName>
    <definedName name="clean">#REF!</definedName>
    <definedName name="Client">'[12]Global Inputs'!$H$11</definedName>
    <definedName name="com_table">[13]Output!$F$87:$J$91</definedName>
    <definedName name="community">#REF!</definedName>
    <definedName name="Confidence_List">[14]Lists!$C$9:$C$12</definedName>
    <definedName name="consolidate">#REF!</definedName>
    <definedName name="Copy_Start">#REF!</definedName>
    <definedName name="Copyrange1">#REF!</definedName>
    <definedName name="Copyrange10">#REF!</definedName>
    <definedName name="Copyrange11">#REF!</definedName>
    <definedName name="Copyrange12">#REF!</definedName>
    <definedName name="Copyrange13">#REF!</definedName>
    <definedName name="Copyrange14">#REF!</definedName>
    <definedName name="Copyrange15">#REF!</definedName>
    <definedName name="Copyrange16">#REF!</definedName>
    <definedName name="Copyrange17">#REF!</definedName>
    <definedName name="Copyrange18">#REF!</definedName>
    <definedName name="Copyrange19">#REF!</definedName>
    <definedName name="Copyrange2">#REF!</definedName>
    <definedName name="Copyrange20">#REF!</definedName>
    <definedName name="Copyrange21">#REF!</definedName>
    <definedName name="Copyrange22">#REF!</definedName>
    <definedName name="Copyrange23">#REF!</definedName>
    <definedName name="Copyrange24">#REF!</definedName>
    <definedName name="Copyrange25">#REF!</definedName>
    <definedName name="Copyrange26">#REF!</definedName>
    <definedName name="Copyrange27">#REF!</definedName>
    <definedName name="Copyrange28">#REF!</definedName>
    <definedName name="Copyrange29">#REF!</definedName>
    <definedName name="Copyrange3">#REF!</definedName>
    <definedName name="Copyrange30">#REF!</definedName>
    <definedName name="Copyrange31">#REF!</definedName>
    <definedName name="Copyrange32">#REF!</definedName>
    <definedName name="Copyrange33">#REF!</definedName>
    <definedName name="Copyrange34">#REF!</definedName>
    <definedName name="Copyrange35">#REF!</definedName>
    <definedName name="Copyrange36">#REF!</definedName>
    <definedName name="Copyrange37">#REF!</definedName>
    <definedName name="Copyrange38">#REF!</definedName>
    <definedName name="Copyrange39">#REF!</definedName>
    <definedName name="Copyrange4">#REF!</definedName>
    <definedName name="Copyrange40">#REF!</definedName>
    <definedName name="Copyrange41">#REF!</definedName>
    <definedName name="Copyrange42">#REF!</definedName>
    <definedName name="Copyrange43">#REF!</definedName>
    <definedName name="Copyrange44">#REF!</definedName>
    <definedName name="Copyrange45">#REF!</definedName>
    <definedName name="Copyrange46">#REF!</definedName>
    <definedName name="Copyrange47">#REF!</definedName>
    <definedName name="Copyrange48">#REF!</definedName>
    <definedName name="Copyrange49">#REF!</definedName>
    <definedName name="Copyrange5">#REF!</definedName>
    <definedName name="Copyrange50">#REF!</definedName>
    <definedName name="Copyrange51">#REF!</definedName>
    <definedName name="Copyrange52">#REF!</definedName>
    <definedName name="Copyrange53">#REF!</definedName>
    <definedName name="Copyrange54">#REF!</definedName>
    <definedName name="Copyrange55">#REF!</definedName>
    <definedName name="Copyrange56">#REF!</definedName>
    <definedName name="Copyrange57">#REF!</definedName>
    <definedName name="Copyrange58">#REF!</definedName>
    <definedName name="Copyrange59">#REF!</definedName>
    <definedName name="Copyrange6">#REF!</definedName>
    <definedName name="Copyrange60">#REF!</definedName>
    <definedName name="Copyrange61">#REF!</definedName>
    <definedName name="Copyrange62">#REF!</definedName>
    <definedName name="Copyrange63">#REF!</definedName>
    <definedName name="Copyrange64">#REF!</definedName>
    <definedName name="Copyrange65">#REF!</definedName>
    <definedName name="Copyrange66">#REF!</definedName>
    <definedName name="Copyrange67">#REF!</definedName>
    <definedName name="Copyrange68">#REF!</definedName>
    <definedName name="Copyrange7">#REF!</definedName>
    <definedName name="Copyrange8">#REF!</definedName>
    <definedName name="Copyrange9">#REF!</definedName>
    <definedName name="corrmatrix">'[15]@RISK parameters'!#REF!</definedName>
    <definedName name="cos_last1">OFFSET([16]Graphing!$D$3,[16]Graphing!$E$21,0,[16]Graphing!$E$23,1)</definedName>
    <definedName name="cos_last2">OFFSET([16]Graphing!$E$3,[16]Graphing!$E$21,0,[16]Graphing!$E$23,1)</definedName>
    <definedName name="cos_now">OFFSET([16]Graphing!$C$3,[16]Graphing!$E$21,0,[16]Graphing!$E$23,1)</definedName>
    <definedName name="Cost">'[8]Suggested Eco Lives'!#REF!</definedName>
    <definedName name="Cost_Type">[14]Lists!$C$15:$C$17</definedName>
    <definedName name="_xlnm.Criteria">'[8]Suggested Eco Lives'!#REF!</definedName>
    <definedName name="Curr_Month">'[17]Front Page'!$B$2</definedName>
    <definedName name="curr_ver">#REF!</definedName>
    <definedName name="d">#REF!</definedName>
    <definedName name="Daily_CF_Nom">'[10]Daily-CF-Calc'!$AB$5:$AM$37</definedName>
    <definedName name="Daily_CF_Percent">'[10]Daily-CF-Calc'!$D$5:$O$37</definedName>
    <definedName name="data">#REF!</definedName>
    <definedName name="data_CAB">#REF!</definedName>
    <definedName name="data_compare">#REF!</definedName>
    <definedName name="data_ED">#REF!</definedName>
    <definedName name="data_FDCAB_hist">#REF!</definedName>
    <definedName name="data_FDCAB_hist_all">#REF!</definedName>
    <definedName name="data_FDCAB_new">#REF!</definedName>
    <definedName name="data_FDFI_hist">#REF!</definedName>
    <definedName name="data_FDFI_hist_all">#REF!</definedName>
    <definedName name="data_FDFI_new">#REF!</definedName>
    <definedName name="data_FI">#REF!</definedName>
    <definedName name="data_INPUT">#REF!</definedName>
    <definedName name="data_new_fiscaldata_cab">'[18]Fiscal Data - CAB New'!$A$61:$N$397</definedName>
    <definedName name="data_new_fiscaldata_FI">'[18]Fiscal Data - FI New'!$A$47:$N$400</definedName>
    <definedName name="data_SCEN">#REF!</definedName>
    <definedName name="data_shocks_scen">#REF!</definedName>
    <definedName name="data_TD">#REF!</definedName>
    <definedName name="data_TD_unused">#REF!</definedName>
    <definedName name="_xlnm.Database">'[8]Suggested Eco Lives'!#REF!</definedName>
    <definedName name="dates_CAB">#REF!</definedName>
    <definedName name="dates_compare_max">IF(#REF!="On",#REF!,#REF!)</definedName>
    <definedName name="dates_compare_min">IF(#REF!="On",#REF!,#REF!)</definedName>
    <definedName name="dates_ED">#REF!</definedName>
    <definedName name="dates_ED_max">IF(#REF!="On",#REF!,#REF!)</definedName>
    <definedName name="dates_ED_min">IF(#REF!="On",#REF!,#REF!)</definedName>
    <definedName name="dates_FDCAB">#REF!</definedName>
    <definedName name="dates_FDCAB_max">IF(#REF!="On",#REF!,#REF!)</definedName>
    <definedName name="dates_FDCAB_min">IF(#REF!="On",#REF!,#REF!)</definedName>
    <definedName name="dates_FDFI">#REF!</definedName>
    <definedName name="dates_FDFI_max">IF(#REF!="On",#REF!,#REF!)</definedName>
    <definedName name="dates_FDFI_min">IF(#REF!="On",#REF!,#REF!)</definedName>
    <definedName name="dates_FI">#REF!</definedName>
    <definedName name="dates_forecast_max">#REF!</definedName>
    <definedName name="dates_forecast_min">#REF!</definedName>
    <definedName name="dates_INPUT">[19]Inputs!$I$36:$CI$36</definedName>
    <definedName name="dates_master_max">IF(#REF!="On",#REF!,#REF!)</definedName>
    <definedName name="dates_master_min">IF(#REF!="On",#REF!,#REF!)</definedName>
    <definedName name="dates_results_max">IF(#REF!="On",#REF!,#REF!)</definedName>
    <definedName name="dates_results_min">IF(#REF!="On",#REF!,#REF!)</definedName>
    <definedName name="dates_SCEN">#REF!</definedName>
    <definedName name="dates_SCEN_max">IF(#REF!="On",#REF!,#REF!)</definedName>
    <definedName name="dates_SCEN_min">IF(#REF!="On",#REF!,#REF!)</definedName>
    <definedName name="dates_shocks_scen">#REF!</definedName>
    <definedName name="dates_TD">#REF!</definedName>
    <definedName name="dates_TD_max">IF(#REF!="On",#REF!,#REF!)</definedName>
    <definedName name="dates_TD_min">IF(#REF!="On",#REF!,#REF!)</definedName>
    <definedName name="dd" hidden="1">{"CASH BALANCING",#N/A,FALSE,"CASH";"CASH REPORT",#N/A,FALSE,"CASH"}</definedName>
    <definedName name="dd_1" hidden="1">{"CASH BALANCING",#N/A,FALSE,"CASH";"CASH REPORT",#N/A,FALSE,"CASH"}</definedName>
    <definedName name="dddddd">#REF!</definedName>
    <definedName name="ddddddd">#REF!</definedName>
    <definedName name="de" hidden="1">{"CASH BALANCING",#N/A,FALSE,"CASH";"CASH REPORT",#N/A,FALSE,"CASH"}</definedName>
    <definedName name="de_1" hidden="1">{"CASH BALANCING",#N/A,FALSE,"CASH";"CASH REPORT",#N/A,FALSE,"CASH"}</definedName>
    <definedName name="Decision_Point">'[6]Database Codes'!#REF!</definedName>
    <definedName name="deflate">'[20]Other assets - normal'!$A$4</definedName>
    <definedName name="DEM">'[11]note 19'!#REF!</definedName>
    <definedName name="desk_phone_perc">#REF!</definedName>
    <definedName name="desktop_perc">#REF!</definedName>
    <definedName name="dfd" hidden="1">{"CASH BALANCING",#N/A,FALSE,"CASH";"CASH REPORT",#N/A,FALSE,"CASH"}</definedName>
    <definedName name="dfd_1" hidden="1">{"CASH BALANCING",#N/A,FALSE,"CASH";"CASH REPORT",#N/A,FALSE,"CASH"}</definedName>
    <definedName name="digits">#REF!</definedName>
    <definedName name="dir_core">#REF!</definedName>
    <definedName name="dir_econ">#REF!</definedName>
    <definedName name="dir_fcast_bank">#REF!</definedName>
    <definedName name="dir_fiscal">#REF!</definedName>
    <definedName name="dir_FRdata">#REF!</definedName>
    <definedName name="dir_rbnz_bank">#REF!</definedName>
    <definedName name="dir_tax">#REF!</definedName>
    <definedName name="dir_util">#REF!</definedName>
    <definedName name="Discount_Rate">#REF!</definedName>
    <definedName name="DiY">365</definedName>
    <definedName name="DLX1.USE">[21]ChartData!#REF!</definedName>
    <definedName name="door">'[22]Bay Door Info'!$A$2:$A$7</definedName>
    <definedName name="DropDown">#REF!</definedName>
    <definedName name="dsfza" hidden="1">{"DISPAG1",#N/A,FALSE,"DISBURSE";"DISPAG2",#N/A,FALSE,"DISBURSE";"ACTDIS",#N/A,FALSE,"DISBURSE";"ACTOUT",#N/A,FALSE,"DISBURSE";"TOTDIFF",#N/A,FALSE,"DISBURSE";"REVDIS",#N/A,FALSE,"DISBURSE"}</definedName>
    <definedName name="dsfza_1" hidden="1">{"DISPAG1",#N/A,FALSE,"DISBURSE";"DISPAG2",#N/A,FALSE,"DISBURSE";"ACTDIS",#N/A,FALSE,"DISBURSE";"ACTOUT",#N/A,FALSE,"DISBURSE";"TOTDIFF",#N/A,FALSE,"DISBURSE";"REVDIS",#N/A,FALSE,"DISBURSE"}</definedName>
    <definedName name="easier">#REF!</definedName>
    <definedName name="EERcpiCnty">[3]Sheet9!$B$3:$B$79</definedName>
    <definedName name="eerCPInew">[3]Sheet9!$K$3:$K$87</definedName>
    <definedName name="Enddata">#REF!</definedName>
    <definedName name="environments">[1]Definitions!$D$2:$D$9</definedName>
    <definedName name="ErrorTolerance">0.0001</definedName>
    <definedName name="f">#REF!</definedName>
    <definedName name="FA">#REF!</definedName>
    <definedName name="FAR">[23]FARLANDSEP!$I$3:$J$486</definedName>
    <definedName name="faraug">#REF!</definedName>
    <definedName name="farjul">#REF!</definedName>
    <definedName name="farser">'[24]FAR Rec to TC Jul11 Draft '!$AU$1:$AU$37572</definedName>
    <definedName name="farserial">[24]tables!$G$2:$M$37573</definedName>
    <definedName name="fartab">'[25]Obsolete Oct 11'!#REF!</definedName>
    <definedName name="fcast_bank">#REF!</definedName>
    <definedName name="fd" hidden="1">{"DSBT",#N/A,FALSE,"DSBT";"CASHPAY",#N/A,FALSE,"CASHPAY"}</definedName>
    <definedName name="fd_1" hidden="1">{"DSBT",#N/A,FALSE,"DSBT";"CASHPAY",#N/A,FALSE,"CASHPAY"}</definedName>
    <definedName name="fdasfd" hidden="1">{"ESTIMATES",#N/A,FALSE,"CASH"}</definedName>
    <definedName name="fdasfd_1" hidden="1">{"ESTIMATES",#N/A,FALSE,"CASH"}</definedName>
    <definedName name="fdf" hidden="1">{"CASH BALANCING",#N/A,FALSE,"CASH";"CASH REPORT",#N/A,FALSE,"CASH"}</definedName>
    <definedName name="fdf_1" hidden="1">{"CASH BALANCING",#N/A,FALSE,"CASH";"CASH REPORT",#N/A,FALSE,"CASH"}</definedName>
    <definedName name="fed" hidden="1">{"DISPAG1",#N/A,FALSE,"DISBURSE";"DISPAG2",#N/A,FALSE,"DISBURSE";"ACTDIS",#N/A,FALSE,"DISBURSE";"ACTOUT",#N/A,FALSE,"DISBURSE";"TOTDIFF",#N/A,FALSE,"DISBURSE";"REVDIS",#N/A,FALSE,"DISBURSE"}</definedName>
    <definedName name="fed_1" hidden="1">{"DISPAG1",#N/A,FALSE,"DISBURSE";"DISPAG2",#N/A,FALSE,"DISBURSE";"ACTDIS",#N/A,FALSE,"DISBURSE";"ACTOUT",#N/A,FALSE,"DISBURSE";"TOTDIFF",#N/A,FALSE,"DISBURSE";"REVDIS",#N/A,FALSE,"DISBURSE"}</definedName>
    <definedName name="Fee">#REF!</definedName>
    <definedName name="Fees">#REF!</definedName>
    <definedName name="ff">#REF!</definedName>
    <definedName name="Fifteen">#REF!</definedName>
    <definedName name="Five">#REF!</definedName>
    <definedName name="fnamecur">[5]Assumptions!$D$3</definedName>
    <definedName name="folder_calcs">#REF!</definedName>
    <definedName name="folder_pub">#REF!</definedName>
    <definedName name="fyrlast">[5]Assumptions!$E$5</definedName>
    <definedName name="g">#REF!</definedName>
    <definedName name="G_Fifteen">#REF!</definedName>
    <definedName name="G_Five">#REF!</definedName>
    <definedName name="G_Ten">#REF!</definedName>
    <definedName name="G_Twenty">#REF!</definedName>
    <definedName name="GBP">'[11]note 19'!#REF!</definedName>
    <definedName name="gewgewgwegew">#REF!</definedName>
    <definedName name="GLCodes">'[26]7202 - Summary'!$V$5:$V$15</definedName>
    <definedName name="GOV">'[11]note 19'!#REF!</definedName>
    <definedName name="gsdfr">[5]Rcpt08!#REF!</definedName>
    <definedName name="gwegewgegwe">#REF!</definedName>
    <definedName name="Header.A">[27]General!$G$5:$BQ$10</definedName>
    <definedName name="Header.Details">[27]General!$B$2:$E$7</definedName>
    <definedName name="Header.Labels">[27]General!$B$10:$BQ$12</definedName>
    <definedName name="hhh">#REF!</definedName>
    <definedName name="ID" localSheetId="1" hidden="1">"a0ae9cce-4555-4531-aeff-7af77888b533"</definedName>
    <definedName name="ID" localSheetId="0" hidden="1">"70f4e7b2-ee07-4be4-b222-4d6d7302e098"</definedName>
    <definedName name="id_ED">#REF!</definedName>
    <definedName name="ihihihihihih">#REF!</definedName>
    <definedName name="index_CAB">#REF!</definedName>
    <definedName name="index_compare">#REF!</definedName>
    <definedName name="index_ED">#REF!</definedName>
    <definedName name="index_FDCAB">#REF!</definedName>
    <definedName name="index_FDFI">#REF!</definedName>
    <definedName name="index_FI">#REF!</definedName>
    <definedName name="index_INPUT">#REF!</definedName>
    <definedName name="index_SCEN">#REF!</definedName>
    <definedName name="index_shocks_scen">#REF!</definedName>
    <definedName name="index_TD">#REF!</definedName>
    <definedName name="inf">'[20]Bond v rental housing'!$B$6</definedName>
    <definedName name="init">'[20]Tax gap'!$B$3</definedName>
    <definedName name="InputStatus">OFFSET([4]Data!$EO$12,0,0,[4]Data!$N$1,1)</definedName>
    <definedName name="int">#REF!</definedName>
    <definedName name="Internal_Fitout">'[8]Suggested Eco Lives'!#REF!</definedName>
    <definedName name="inthe" hidden="1">{"ESTIMATES",#N/A,FALSE,"CASH"}</definedName>
    <definedName name="inthe_1" hidden="1">{"ESTIMATES",#N/A,FALSE,"CASH"}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43412.7003240741</definedName>
    <definedName name="IQ_QTD" hidden="1">750000</definedName>
    <definedName name="IQ_TODAY" hidden="1">0</definedName>
    <definedName name="IQ_YTDMONTH" hidden="1">130000</definedName>
    <definedName name="jjjjjjjjj">'[28]1. Cash balance'!#REF!</definedName>
    <definedName name="JPY">'[11]note 19'!#REF!</definedName>
    <definedName name="JULFAR">[29]FAR1!$A$6:$B$37577</definedName>
    <definedName name="JUNFAR">#REF!</definedName>
    <definedName name="k">'[30]1. Cash balance'!#REF!</definedName>
    <definedName name="L_Fifteen">#REF!</definedName>
    <definedName name="L_Five">#REF!</definedName>
    <definedName name="L_Ten">#REF!</definedName>
    <definedName name="L_Twenty">#REF!</definedName>
    <definedName name="laptop_perc">#REF!</definedName>
    <definedName name="LargeNegative">-9999</definedName>
    <definedName name="leased">[2]vlookup!$E$2:$F$7</definedName>
    <definedName name="Level_2_Protective_Clothing">#REF!</definedName>
    <definedName name="List.ActualForecast">[27]General!$H$83:$H$84</definedName>
    <definedName name="List.YesNo">[31]Inputs!$G$207:$G$208</definedName>
    <definedName name="lkl">#REF!</definedName>
    <definedName name="llllllllllllllllllll">'[30]1. Cash balance'!#REF!</definedName>
    <definedName name="load_ED">#REF!</definedName>
    <definedName name="load_FD_fcast">#REF!</definedName>
    <definedName name="load_FD_hist">#REF!</definedName>
    <definedName name="load_TD">#REF!</definedName>
    <definedName name="lookups">[32]Display!$A$2:$B$18</definedName>
    <definedName name="meta_ED">#REF!</definedName>
    <definedName name="Millions">1000000</definedName>
    <definedName name="MiQ">3</definedName>
    <definedName name="MiY">12</definedName>
    <definedName name="MKTMODAL">'[33]Napier Campus 2002'!$E$7</definedName>
    <definedName name="Modal">#REF!</definedName>
    <definedName name="Modal_Rate">'[8]Sorted - Roll Order'!$G$2</definedName>
    <definedName name="Model.ErrorCheck">[27]Checks!$H$29</definedName>
    <definedName name="Model.MaxChars">256</definedName>
    <definedName name="Model.Name">'[12]Global Inputs'!$H$12</definedName>
    <definedName name="Model.Navigation.View">[34]Inputs!$K$47</definedName>
    <definedName name="Model.SenseCheck">[27]Checks!$H$43</definedName>
    <definedName name="Model.TitleLocation">"B2"</definedName>
    <definedName name="Model.Units">[34]Inputs!$K$40</definedName>
    <definedName name="month">#REF!</definedName>
    <definedName name="Months">12</definedName>
    <definedName name="motor_table">[13]Output!$F$97:$J$101</definedName>
    <definedName name="MV">#REF!</definedName>
    <definedName name="nbc">#REF!</definedName>
    <definedName name="nBR">'[20]Bond v rental housing'!$B$3</definedName>
    <definedName name="netbid2017">OFFSET([4]Data!$W$12,0,0,COUNTA([4]Data!$W$12:$W$43),1)</definedName>
    <definedName name="netbid2018">OFFSET([4]Data!$Z$12,0,0,COUNTA([4]Data!$Z$12:$Z$43),1)</definedName>
    <definedName name="netbid2019">OFFSET([4]Data!$AC$12,0,0,COUNTA([4]Data!$AC$12:$AC$43),1)</definedName>
    <definedName name="netbid2020">OFFSET([4]Data!$AF$12,0,0,COUNTA([4]Data!$AF$12:$AF$43),1)</definedName>
    <definedName name="netbid2021">OFFSET([4]Data!$AI$12,0,0,COUNTA([4]Data!$AI$12:$AI$43),1)</definedName>
    <definedName name="NetVA2017">OFFSET([4]Data!$BA$12,0,0,COUNTA([4]Data!$BA$12:$BA$43),1)</definedName>
    <definedName name="NetVA2018">OFFSET([4]Data!$BD$12,0,0,COUNTA([4]Data!$BD$12:$BD$43),1)</definedName>
    <definedName name="NetVA2019">OFFSET([4]Data!$BG$12,0,0,COUNTA([4]Data!$BG$12:$BG$43),1)</definedName>
    <definedName name="NetVA2020">OFFSET([4]Data!$BJ$12,0,0,COUNTA([4]Data!$BJ$12:$BJ$43),1)</definedName>
    <definedName name="NetVA2021">OFFSET([4]Data!$BM$12,0,0,COUNTA([4]Data!$BM$12:$BM$43),1)</definedName>
    <definedName name="New_Fig1" hidden="1">{"CASH BALANCING",#N/A,FALSE,"CASH";"CASH REPORT",#N/A,FALSE,"CASH"}</definedName>
    <definedName name="New_Fig1_1" hidden="1">{"CASH BALANCING",#N/A,FALSE,"CASH";"CASH REPORT",#N/A,FALSE,"CASH"}</definedName>
    <definedName name="new_ver">#REF!</definedName>
    <definedName name="ninf">#REF!</definedName>
    <definedName name="No">[34]Inputs!$G$208</definedName>
    <definedName name="NOCFTECost">'[35]Dev &amp; NOC'!$C$16</definedName>
    <definedName name="Nov">'[36]Front Page'!$B$2</definedName>
    <definedName name="nRC">'[20]Bond v rental housing'!$B$5</definedName>
    <definedName name="nRet">'[20]Tax gap'!$B$4</definedName>
    <definedName name="nRR">'[20]Bond v rental housing'!$B$4</definedName>
    <definedName name="NvsASD">"V1999-07-31"</definedName>
    <definedName name="NvsAutoDrillOk">"VN"</definedName>
    <definedName name="NvsElapsedTime">0.0000799768531578593</definedName>
    <definedName name="NvsEndTime">37831.507665162</definedName>
    <definedName name="NvsLayoutType">"M3"</definedName>
    <definedName name="NvsPanelEffdt">"V1999-07-27"</definedName>
    <definedName name="NvsPanelSetid">"VSHARE"</definedName>
    <definedName name="NvsReqBU">"VMEL01"</definedName>
    <definedName name="NvsReqBUOnly">"VY"</definedName>
    <definedName name="NvsTransLed">"VN"</definedName>
    <definedName name="NvsTreeASD">"V1999-07-31"</definedName>
    <definedName name="NvsValTbl.SCENARIO">"BD_SCENARIO_TBL"</definedName>
    <definedName name="obcom">#REF!</definedName>
    <definedName name="ObjectCode">[2]vlookup!$A$16:$C$52</definedName>
    <definedName name="oboct">'[25]Obsolete Oct 11'!#REF!</definedName>
    <definedName name="Opex">'[9]Dropdowns&amp;formula'!$B$7:$B$24</definedName>
    <definedName name="Pal_Workbook_GUID" hidden="1">"9AP16616LWPZUH5ABK5MW346"</definedName>
    <definedName name="PalisadeReportWorkbookCreatedBy">"AtRisk"</definedName>
    <definedName name="param_compare_db">#REF!</definedName>
    <definedName name="param_compare_fcastvers">#REF!</definedName>
    <definedName name="param_compare_numseries">#REF!</definedName>
    <definedName name="param_compare_startdate">#REF!</definedName>
    <definedName name="Pasterange1">#REF!</definedName>
    <definedName name="Pasterange10">#REF!</definedName>
    <definedName name="Pasterange11">#REF!</definedName>
    <definedName name="Pasterange12">#REF!</definedName>
    <definedName name="Pasterange13">#REF!</definedName>
    <definedName name="Pasterange14">#REF!</definedName>
    <definedName name="Pasterange15">#REF!</definedName>
    <definedName name="Pasterange16">#REF!</definedName>
    <definedName name="Pasterange17">#REF!</definedName>
    <definedName name="Pasterange18">#REF!</definedName>
    <definedName name="Pasterange19">#REF!</definedName>
    <definedName name="Pasterange2">#REF!</definedName>
    <definedName name="Pasterange20">#REF!</definedName>
    <definedName name="Pasterange21">#REF!</definedName>
    <definedName name="Pasterange22">#REF!</definedName>
    <definedName name="Pasterange23">#REF!</definedName>
    <definedName name="Pasterange24">#REF!</definedName>
    <definedName name="Pasterange25">#REF!</definedName>
    <definedName name="Pasterange26">#REF!</definedName>
    <definedName name="Pasterange27">#REF!</definedName>
    <definedName name="Pasterange28">#REF!</definedName>
    <definedName name="Pasterange29">#REF!</definedName>
    <definedName name="Pasterange3">#REF!</definedName>
    <definedName name="Pasterange30">#REF!</definedName>
    <definedName name="Pasterange31">#REF!</definedName>
    <definedName name="Pasterange32">#REF!</definedName>
    <definedName name="Pasterange33">#REF!</definedName>
    <definedName name="Pasterange34">#REF!</definedName>
    <definedName name="Pasterange35">#REF!</definedName>
    <definedName name="Pasterange36">#REF!</definedName>
    <definedName name="Pasterange37">#REF!</definedName>
    <definedName name="Pasterange38">#REF!</definedName>
    <definedName name="Pasterange39">#REF!</definedName>
    <definedName name="Pasterange4">#REF!</definedName>
    <definedName name="Pasterange40">#REF!</definedName>
    <definedName name="Pasterange41">#REF!</definedName>
    <definedName name="Pasterange42">#REF!</definedName>
    <definedName name="Pasterange43">#REF!</definedName>
    <definedName name="Pasterange44">#REF!</definedName>
    <definedName name="Pasterange45">#REF!</definedName>
    <definedName name="Pasterange46">#REF!</definedName>
    <definedName name="Pasterange47">#REF!</definedName>
    <definedName name="Pasterange48">#REF!</definedName>
    <definedName name="Pasterange49">#REF!</definedName>
    <definedName name="Pasterange5">#REF!</definedName>
    <definedName name="Pasterange50">#REF!</definedName>
    <definedName name="Pasterange51">#REF!</definedName>
    <definedName name="Pasterange52">#REF!</definedName>
    <definedName name="Pasterange53">#REF!</definedName>
    <definedName name="Pasterange54">#REF!</definedName>
    <definedName name="Pasterange55">#REF!</definedName>
    <definedName name="Pasterange56">#REF!</definedName>
    <definedName name="Pasterange57">#REF!</definedName>
    <definedName name="Pasterange58">#REF!</definedName>
    <definedName name="Pasterange59">#REF!</definedName>
    <definedName name="Pasterange6">#REF!</definedName>
    <definedName name="Pasterange60">#REF!</definedName>
    <definedName name="Pasterange61">#REF!</definedName>
    <definedName name="Pasterange62">#REF!</definedName>
    <definedName name="Pasterange63">#REF!</definedName>
    <definedName name="Pasterange64">#REF!</definedName>
    <definedName name="Pasterange65">#REF!</definedName>
    <definedName name="Pasterange66">#REF!</definedName>
    <definedName name="Pasterange67">#REF!</definedName>
    <definedName name="Pasterange68">#REF!</definedName>
    <definedName name="Pasterange7">#REF!</definedName>
    <definedName name="Pasterange8">#REF!</definedName>
    <definedName name="Pasterange9">#REF!</definedName>
    <definedName name="path_control">#REF!</definedName>
    <definedName name="path_eviewsdatapull">#REF!</definedName>
    <definedName name="path_pub">#REF!</definedName>
    <definedName name="Period">#REF!</definedName>
    <definedName name="pft_now">OFFSET([5]Graphing!$L$3,[5]Graphing!$E$25,0,[5]Graphing!$E$27,1)</definedName>
    <definedName name="ppppppppppp">#REF!</definedName>
    <definedName name="Print_Area_MI">[37]Receipts!#REF!</definedName>
    <definedName name="PriorityArea">OFFSET([4]Data!$C$12,0,0,[4]Data!$N$1,1)</definedName>
    <definedName name="QiY">4</definedName>
    <definedName name="qVanesasExtract">#REF!</definedName>
    <definedName name="Rack_Rent">#REF!</definedName>
    <definedName name="RBN">'[11]note 19'!#REF!</definedName>
    <definedName name="rbnz_bank">#REF!</definedName>
    <definedName name="rcc">#REF!</definedName>
    <definedName name="rec_last1">OFFSET([16]Graphing!$J$3,[16]Graphing!$E$21,0,[16]Graphing!$E$23,1)</definedName>
    <definedName name="rec_last2">OFFSET([16]Graphing!$K$3,[16]Graphing!$E$21,0,[16]Graphing!$E$23,1)</definedName>
    <definedName name="rec_now">OFFSET([16]Graphing!$I$3,[16]Graphing!$E$21,0,[16]Graphing!$E$23,1)</definedName>
    <definedName name="Region1">#REF!</definedName>
    <definedName name="Region2">#REF!</definedName>
    <definedName name="Region3">#REF!</definedName>
    <definedName name="Region4">#REF!</definedName>
    <definedName name="Region5">#REF!</definedName>
    <definedName name="Reporting">#REF!</definedName>
    <definedName name="res_table">[13]Output!$F$77:$J$81</definedName>
    <definedName name="Residential_Hostel">'[8]Suggested Eco Lives'!#REF!</definedName>
    <definedName name="retention">#REF!</definedName>
    <definedName name="rev_last1">OFFSET([16]Graphing!$G$3,[16]Graphing!$E$21,0,[16]Graphing!$E$23,1)</definedName>
    <definedName name="rev_last2">OFFSET([16]Graphing!$H$3,[16]Graphing!$E$21,0,[16]Graphing!$E$23,1)</definedName>
    <definedName name="rev_now">OFFSET([16]Graphing!$F$3,[16]Graphing!$E$21,0,[16]Graphing!$E$23,1)</definedName>
    <definedName name="RFRR">'[20]Nordic @ 17.5'!$O$184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" hidden="1">{"CASH BALANCING",#N/A,FALSE,"CASH";"CASH REPORT",#N/A,FALSE,"CASH"}</definedName>
    <definedName name="risks_1" hidden="1">{"CASH BALANCING",#N/A,FALSE,"CASH";"CASH REPORT",#N/A,FALSE,"CASH"}</definedName>
    <definedName name="risks2" hidden="1">{"CASH BALANCING",#N/A,FALSE,"CASH";"CASH REPORT",#N/A,FALSE,"CASH"}</definedName>
    <definedName name="risks2_1" hidden="1">{"CASH BALANCING",#N/A,FALSE,"CASH";"CASH REPORT",#N/A,FALSE,"CASH"}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iver" hidden="1">{"CASH BALANCING",#N/A,FALSE,"CASH";"CASH REPORT",#N/A,FALSE,"CASH"}</definedName>
    <definedName name="river_1" hidden="1">{"CASH BALANCING",#N/A,FALSE,"CASH";"CASH REPORT",#N/A,FALSE,"CASH"}</definedName>
    <definedName name="rng_AM">'[38]Ten Year Report'!$N$29</definedName>
    <definedName name="rng_AMorSpons">'[38]Ten Year Report'!$T$34</definedName>
    <definedName name="rng_Sponsor">'[38]Ten Year Report'!$N$30</definedName>
    <definedName name="rngBULookup">'[39]Five Year Report'!$GN$17:$GN$21</definedName>
    <definedName name="rngCurrentMonth">'[38]Ten Year Report'!#REF!</definedName>
    <definedName name="rngCurrentYear">'[38]Ten Year Report'!$J$9</definedName>
    <definedName name="rngCurrPeriodIndex">#REF!</definedName>
    <definedName name="rngDirectory">#REF!</definedName>
    <definedName name="rngImport">'[38]Ten Year Report'!$B$1</definedName>
    <definedName name="rngLastPeriod">'[40]Ten Year Report'!#REF!</definedName>
    <definedName name="rngMDXSubSet">#REF!</definedName>
    <definedName name="rngPriorYear">'[41]Ten Year Report'!$J$9</definedName>
    <definedName name="rngProbability">#REF!</definedName>
    <definedName name="rngReport">'[38]Ten Year Report'!$M$15</definedName>
    <definedName name="rngServer">'[38]Ten Year Report'!$F$9</definedName>
    <definedName name="rngToHide">#REF!</definedName>
    <definedName name="rngUser">'[38]Ten Year Report'!$C$13</definedName>
    <definedName name="rngWRS">'[38]Ten Year Report'!$T$33</definedName>
    <definedName name="rngYear">'[42]Main Menu'!$H$11</definedName>
    <definedName name="rngZeroSuppress">'[38]Ten Year Report'!$C$14</definedName>
    <definedName name="rr">#REF!</definedName>
    <definedName name="s" hidden="1">{"CASH BALANCING",#N/A,FALSE,"CASH";"CASH REPORT",#N/A,FALSE,"CASH"}</definedName>
    <definedName name="s_1" hidden="1">{"CASH BALANCING",#N/A,FALSE,"CASH";"CASH REPORT",#N/A,FALSE,"CASH"}</definedName>
    <definedName name="safer">#REF!</definedName>
    <definedName name="scale">'[14]Split cost calcs'!$G$18</definedName>
    <definedName name="scenario">[43]Dropdowns!$C$2:$C$11</definedName>
    <definedName name="Scenario_1">#REF!</definedName>
    <definedName name="Scenario_2">#REF!</definedName>
    <definedName name="Scenario_3">#REF!</definedName>
    <definedName name="scenario_select">#REF!</definedName>
    <definedName name="Scenario_Selected">'[27]Scenario manager'!$R$10</definedName>
    <definedName name="ScenarioName">'[10]Update &amp; Instructions'!$C$20</definedName>
    <definedName name="scenarios">[13]Output!$D$5</definedName>
    <definedName name="Sched1.51.2">#REF!</definedName>
    <definedName name="Sched1.51.3">#REF!</definedName>
    <definedName name="Sched1.51.5">#REF!</definedName>
    <definedName name="server_env_stats">[1]Stats!$A$3:$B$6</definedName>
    <definedName name="sheet_CAB">#REF!</definedName>
    <definedName name="sheet_FI">#REF!</definedName>
    <definedName name="sheet_INPUT">#REF!</definedName>
    <definedName name="sme_printer_perc">#REF!</definedName>
    <definedName name="sort_area">#REF!</definedName>
    <definedName name="sourcing">[44]Definitions!$C$2:$C$5</definedName>
    <definedName name="ss">'[28]1. Cash balance'!#REF!</definedName>
    <definedName name="sss">'[45]note 19'!#REF!</definedName>
    <definedName name="start">'[20]Bond v rental housing'!$B$7</definedName>
    <definedName name="start_ED">#REF!</definedName>
    <definedName name="Startdata">#REF!</definedName>
    <definedName name="Status">#REF!</definedName>
    <definedName name="Structure___External_Fabric">'[8]Suggested Eco Lives'!#REF!</definedName>
    <definedName name="Summary">#REF!</definedName>
    <definedName name="switch_ED">#REF!</definedName>
    <definedName name="t">'[28]1. Cash balance'!#REF!</definedName>
    <definedName name="T1_4x4_M1">'[46]T1 4x4 Milestones'!$C$7</definedName>
    <definedName name="T1_4x4_M2">'[46]T1 4x4 Milestones'!$C$8</definedName>
    <definedName name="T1_4x4_M3">'[46]T1 4x4 Milestones'!$C$9</definedName>
    <definedName name="T1_4x4_M4">'[46]T1 4x4 Milestones'!$C$10</definedName>
    <definedName name="T1_4x4_M5">'[46]T1 4x4 Milestones'!$C$11</definedName>
    <definedName name="T1_4x4_M6">'[46]T1 4x4 Milestones'!$C$12</definedName>
    <definedName name="T1_Acceptance">'[47]Type 1 Milestones'!$C$12</definedName>
    <definedName name="T1_Body_Builders_Pump_Test">'[46]Type 1 Milestones'!$C$15</definedName>
    <definedName name="T1_Body_Module_Fitted">'[46]Type 1 Milestones'!$C$14</definedName>
    <definedName name="T1_BodyFab_WaterTank_Driveline">'[47]Type 1 Milestones'!$C$10</definedName>
    <definedName name="T1_Cab_Chassis">'[47]Type 1 Milestones'!$C$3</definedName>
    <definedName name="T1_FFR_Mfg_Parts_B">'[47]Type 1 Milestones'!$C$8</definedName>
    <definedName name="T1_Mfg_Parts_A">'[47]Type 1 Milestones'!$C$7</definedName>
    <definedName name="T1_Mfg_Parts_B">'[46]Type 1 Milestones'!$C$9</definedName>
    <definedName name="T1_Paint_Cab">'[46]Type 1 Milestones'!$C$10</definedName>
    <definedName name="T1_Pump_Mounted">'[46]Type 1 Milestones'!$C$11</definedName>
    <definedName name="T1_Pump_Test">'[47]Type 1 Milestones'!$C$11</definedName>
    <definedName name="T1_Purchased_Comps">'[47]Type 1 Milestones'!$C$6</definedName>
    <definedName name="T1_Side_Lockers">'[47]Type 1 Milestones'!$C$9</definedName>
    <definedName name="T1_Side_Lockers_Fab">'[46]Type 1 Milestones'!$C$13</definedName>
    <definedName name="T1_WaterTank_Mounted">'[46]Type 1 Milestones'!$C$12</definedName>
    <definedName name="T2_Acceptance">'[46]Type 2 Milestones'!$C$14</definedName>
    <definedName name="T2_Body_Builders_Pump_Test">'[46]Type 2 Milestones'!$C$13</definedName>
    <definedName name="T2_Body_Fab">'[46]Type 2 Milestones'!$C$12</definedName>
    <definedName name="T2_Comps_A">'[46]Type 2 Milestones'!$C$8</definedName>
    <definedName name="T2_Comps_B">'[46]Type 2 Milestones'!$C$9</definedName>
    <definedName name="T2_Comps_C">'[46]Type 2 Milestones'!$C$10</definedName>
    <definedName name="T2_Ladder">'[46]Type 2 Milestones'!$C$5</definedName>
    <definedName name="T2_Side_Lockers">'[46]Type 2 Milestones'!$C$11</definedName>
    <definedName name="T3_Acceptance">'[47]Type 3 Milestones 29-49'!$F$27</definedName>
    <definedName name="T3_Acceptance_NZFS">'[46]Type 3 Milestones'!$C$15</definedName>
    <definedName name="T3_Alum_Body_Panels">'[47]Type 3 Milestones 29-49'!$F$15</definedName>
    <definedName name="T3_BA_Seats">'[47]Type 3 Milestones 29-49'!$F$18</definedName>
    <definedName name="T3_Body_Complete">'[47]Type 3 Milestones 29-49'!$F$22</definedName>
    <definedName name="T3_Body_Elect">'[47]Type 3 Milestones 29-49'!$F$21</definedName>
    <definedName name="T3_Body_Fabricated">'[46]Type 3 Milestones'!$C$12</definedName>
    <definedName name="T3_Body_Fitout">'[47]Type 3 Milestones 29-49'!$F$24</definedName>
    <definedName name="T3_Body_Fitted">'[46]Type 3 Milestones'!$C$13</definedName>
    <definedName name="T3_Body_Mount">'[47]Type 3 Milestones 29-49'!$F$23</definedName>
    <definedName name="T3_Cab_Elect">'[47]Type 3 Milestones 29-49'!$F$19</definedName>
    <definedName name="T3_Comps_Mfg">'[47]Type 3 Milestones 29-49'!$F$16</definedName>
    <definedName name="T3_Comps_Purch">'[47]Type 3 Milestones 29-49'!$F$14</definedName>
    <definedName name="T3_Elect_Comps">'[47]Type 3 Milestones 29-49'!$F$17</definedName>
    <definedName name="T3_FFR_Margin_CabChassisDel">'[47]Type 3 Milestones 29-49'!$F$10</definedName>
    <definedName name="T3_FFR_Margin_Major_Comps_Del">'[47]Type 3 Milestones 29-49'!$F$13</definedName>
    <definedName name="T3_If_Req_Counterbal_Weight">'[47]Type 3 Milestones 29-49'!$F$29</definedName>
    <definedName name="T3_Ladder_Delivery">'[47]Type 3 Milestones 29-49'!$F$6</definedName>
    <definedName name="T3_Local_Mods">'[47]Type 3 Milestones 29-49'!$F$12</definedName>
    <definedName name="T3_LockDoor_StripLight">'[47]Type 3 Milestones 29-49'!$F$5</definedName>
    <definedName name="T3_Manuf_Parts_A">'[46]Type 3 Milestones'!$C$9</definedName>
    <definedName name="T3_Manuf_Parts_B">'[46]Type 3 Milestones'!$C$10</definedName>
    <definedName name="T3_Offered_for_Acceptance">'[47]Type 3 Milestones 29-49'!$F$26</definedName>
    <definedName name="T3_Pump_Build">'[47]Type 3 Milestones 29-49'!$F$20</definedName>
    <definedName name="T3_Pump_Test">'[47]Type 3 Milestones 29-49'!$F$25</definedName>
    <definedName name="T3_Purchased_Components">'[46]Type 3 Milestones'!$C$8</definedName>
    <definedName name="T3A_230V_Cert">'[47]Type 3 Milestones 23-27'!$C$10</definedName>
    <definedName name="T3A_Acceptance">'[47]Type 3 Milestones 23-27'!$C$23</definedName>
    <definedName name="T3A_Body_Elect">'[47]Type 3 Milestones 23-27'!$C$18</definedName>
    <definedName name="T3A_Body_Mount">'[47]Type 3 Milestones 23-27'!$C$15</definedName>
    <definedName name="T3A_Body_Painting">'[47]Type 3 Milestones 23-27'!$C$11</definedName>
    <definedName name="T3A_Circuit_Brks">'[47]Type 3 Milestones 23-27'!$C$25</definedName>
    <definedName name="T3A_COF">'[47]Type 3 Milestones 23-27'!$C$21</definedName>
    <definedName name="T3A_Driveline_Mod">'[47]Type 3 Milestones 23-27'!$C$19</definedName>
    <definedName name="T3A_ECU_Reprogramming">'[47]Type 3 Milestones 23-27'!$C$3</definedName>
    <definedName name="T3A_Locker_Fit">'[47]Type 3 Milestones 23-27'!$C$16</definedName>
    <definedName name="T3A_Mods_to_Beacons">'[47]Type 3 Milestones 23-27'!$C$27</definedName>
    <definedName name="T3A_OffAcceptance">'[47]Type 3 Milestones 23-27'!$C$22</definedName>
    <definedName name="T3A_P_Series_Extras">'[47]Type 3 Milestones 23-27'!$C$26</definedName>
    <definedName name="T3A_Pump_Test">'[47]Type 3 Milestones 23-27'!$C$20</definedName>
    <definedName name="T3R_Acceptance">'[47]Type 3 Rear Pumper'!$C$7</definedName>
    <definedName name="T3R_BodyMount_WaterTank_Driveline">'[47]Type 3 Rear Pumper'!$C$5</definedName>
    <definedName name="T3R_DesignRev_Comps">'[47]Type 3 Rear Pumper'!$C$3</definedName>
    <definedName name="T3R_Pump_Test">'[47]Type 3 Rear Pumper'!$C$6</definedName>
    <definedName name="T3R_Side_Lockers_Fab">'[47]Type 3 Rear Pumper'!$C$4</definedName>
    <definedName name="T4_Acceptance">'[47]Type 4 Milestones'!$F$32</definedName>
    <definedName name="T4_Aerial">'[47]Type 4 Milestones'!$F$4</definedName>
    <definedName name="T4_AerialShipping">'[47]Type 4 Milestones'!$F$5</definedName>
    <definedName name="T4_Alum_Body_Panels">'[47]Type 4 Milestones'!$F$20</definedName>
    <definedName name="T4_BA_Seats">'[47]Type 4 Milestones'!$F$22</definedName>
    <definedName name="T4_Body_Elect">'[47]Type 4 Milestones'!$F$28</definedName>
    <definedName name="T4_Body_Fab">'[47]Type 4 Milestones'!$F$26</definedName>
    <definedName name="T4_Body_Fitout">'[47]Type 4 Milestones'!$F$29</definedName>
    <definedName name="T4_BodyMounting">'[47]Type 4 Milestones'!$F$27</definedName>
    <definedName name="T4_Cab_Chassis">'[47]Type 4 Milestones'!$F$3</definedName>
    <definedName name="T4_Cab_Elect">'[47]Type 4 Milestones'!$F$24</definedName>
    <definedName name="T4_Darley_HydDrComps_Del">'[47]Type 4 Milestones'!$F$16</definedName>
    <definedName name="T4_Elect_Comps">'[47]Type 4 Milestones'!$F$21</definedName>
    <definedName name="T4_Extras">'[47]Type 4 Milestones'!$F$18</definedName>
    <definedName name="T4_FFR_Marg_Aerial">'[47]Type 4 Milestones'!$F$14</definedName>
    <definedName name="T4_FFR_Marg_CabChassisDel">'[47]Type 4 Milestones'!$F$13</definedName>
    <definedName name="T4_FFR_Marg_PumpDel">'[47]Type 4 Milestones'!$F$15</definedName>
    <definedName name="T4_Local_Mods">'[47]Type 4 Milestones'!$F$23</definedName>
    <definedName name="T4_Mfg_Parts">'[47]Type 4 Milestones'!$F$19</definedName>
    <definedName name="T4_Offered_Acceptance">'[47]Type 4 Milestones'!$F$31</definedName>
    <definedName name="T4_PSL_Ladder">'[47]Type 4 Milestones'!$F$9</definedName>
    <definedName name="T4_Pump_Build">'[47]Type 4 Milestones'!$F$25</definedName>
    <definedName name="T4_Pump_Test">'[47]Type 4 Milestones'!$F$30</definedName>
    <definedName name="T4_Purch_Parts">'[47]Type 4 Milestones'!$F$17</definedName>
    <definedName name="TAB">#REF!</definedName>
    <definedName name="TABLE">#REF!</definedName>
    <definedName name="Table8">[48]Trial_Bal_Mapped!$A$4:$AO$105</definedName>
    <definedName name="tablet_perc">#REF!</definedName>
    <definedName name="tags_FDCAB_hist">#REF!</definedName>
    <definedName name="tags_FDCAB_new">#REF!</definedName>
    <definedName name="tags_FDFI_hist">#REF!</definedName>
    <definedName name="tags_FDFI_new">#REF!</definedName>
    <definedName name="tags_new_fiscaldata_CAB">'[18]Fiscal Data - CAB New'!$D$61:$D$405</definedName>
    <definedName name="tags_new_fiscaldata_FI">'[18]Fiscal Data - FI New'!$D$47:$D$400</definedName>
    <definedName name="tax_doc_num">#REF!</definedName>
    <definedName name="tax_doc_ver">#REF!</definedName>
    <definedName name="TBills">'[11]note 19'!#REF!</definedName>
    <definedName name="tbSerialAssign">'[24]BSP New Assignment Jul11'!#REF!</definedName>
    <definedName name="tcaug">#REF!</definedName>
    <definedName name="TCJUL">#REF!</definedName>
    <definedName name="TCJUN">#REF!</definedName>
    <definedName name="tcoct">'[25]Total Care List Oct 11'!$A$2:$B$37217</definedName>
    <definedName name="tdisc">'[20]40% saving'!$B$10</definedName>
    <definedName name="TEMPLATE">[5]Rcpt08!#REF!</definedName>
    <definedName name="TemplateB">[5]Rcpt08!#REF!</definedName>
    <definedName name="TemplateC">#REF!</definedName>
    <definedName name="Ten">#REF!</definedName>
    <definedName name="Thousands">1000</definedName>
    <definedName name="tlow">#REF!</definedName>
    <definedName name="TM1REBUILDOPTION">1</definedName>
    <definedName name="TM1REBUILDOPTION_1">1</definedName>
    <definedName name="toilets">'[49]Suggested Eco Lives'!#REF!</definedName>
    <definedName name="trans">[2]vlookup!$A$2:$B$15</definedName>
    <definedName name="Tstats">[50]Tablz!$A$2:$B$31</definedName>
    <definedName name="ttt">#REF!</definedName>
    <definedName name="ttttttttttttttttttt">#REF!</definedName>
    <definedName name="Twenty">#REF!</definedName>
    <definedName name="Type">OFFSET([4]Data!$EM$12,0,0,[4]Data!$N$1,1)</definedName>
    <definedName name="Type_2_Total_Cost">'[46]Type 2 Milestones'!$C$19</definedName>
    <definedName name="Type_3_464_ladder_FFR_option">'[46]Type 3 Milestones'!$C$22</definedName>
    <definedName name="Type_3_milestone_3A_Paint_Cab">'[46]Type 3 Milestones'!$C$11</definedName>
    <definedName name="ULCcty">[3]Sheet9!$E$3:$E$25</definedName>
    <definedName name="Unamortised_Gain_Schedule">#REF!</definedName>
    <definedName name="Unimproved_Factor">#REF!</definedName>
    <definedName name="UpLift_Exp">'[10]CF-Analysis'!$H$215</definedName>
    <definedName name="Uplift_Levy">'[10]CF-Analysis'!$C$215</definedName>
    <definedName name="Upload_to_JDE_Start">#REF!</definedName>
    <definedName name="USD">'[11]note 19'!#REF!</definedName>
    <definedName name="v">#REF!</definedName>
    <definedName name="Vac_Incentives">'[51]VacancyCosts '!$H$58</definedName>
    <definedName name="Vac_LeasingFees">'[51]VacancyCosts '!$G$58</definedName>
    <definedName name="Vac_LostRent">'[51]VacancyCosts '!$E$58</definedName>
    <definedName name="Vac_Opex">'[51]VacancyCosts '!$F$58</definedName>
    <definedName name="ValueRounding">[51]Control!$D$19</definedName>
    <definedName name="Vanesa___nzfs_extract">#REF!</definedName>
    <definedName name="vanesas_tablewithChattels">'[52]2011 Worbook'!#REF!</definedName>
    <definedName name="vcancel">#REF!</definedName>
    <definedName name="vend">#REF!</definedName>
    <definedName name="vformulas">#REF!</definedName>
    <definedName name="vstart">#REF!</definedName>
    <definedName name="w">#REF!</definedName>
    <definedName name="wddfwff">#REF!</definedName>
    <definedName name="wefwfwgegwg">'[8]Suggested Eco Lives'!#REF!</definedName>
    <definedName name="wfwr" hidden="1">{"CASH BALANCING",#N/A,FALSE,"CASH";"CASH REPORT",#N/A,FALSE,"CASH"}</definedName>
    <definedName name="wfwr_1" hidden="1">{"CASH BALANCING",#N/A,FALSE,"CASH";"CASH REPORT",#N/A,FALSE,"CASH"}</definedName>
    <definedName name="wfwr2" hidden="1">{"CASH BALANCING",#N/A,FALSE,"CASH";"CASH REPORT",#N/A,FALSE,"CASH"}</definedName>
    <definedName name="wfwr2_1" hidden="1">{"CASH BALANCING",#N/A,FALSE,"CASH";"CASH REPORT",#N/A,FALSE,"CASH"}</definedName>
    <definedName name="Workstream">OFFSET([4]Data!$EZ$12,0,0,[4]Data!$N$1,1)</definedName>
    <definedName name="wrn.CASH._.REPORT." hidden="1">{"CASH BALANCING",#N/A,FALSE,"CASH";"CASH REPORT",#N/A,FALSE,"CASH"}</definedName>
    <definedName name="wrn.CASH._.REPORT._1" hidden="1">{"CASH BALANCING",#N/A,FALSE,"CASH";"CASH REPORT",#N/A,FALSE,"CASH"}</definedName>
    <definedName name="wrn.CASH._.SCHEDULE." hidden="1">{"DSBT",#N/A,FALSE,"DSBT";"CASHPAY",#N/A,FALSE,"CASHPAY"}</definedName>
    <definedName name="wrn.CASH._.SCHEDULE._1" hidden="1">{"DSBT",#N/A,FALSE,"DSBT";"CASHPAY",#N/A,FALSE,"CASHPAY"}</definedName>
    <definedName name="wrn.CASHDR._.PORT." hidden="1">{"CASH BALANCING",#N/A,FALSE,"CASH";"CASH REPORT",#N/A,FALSE,"CASH"}</definedName>
    <definedName name="wrn.CASHDR._.PORT._1" hidden="1">{"CASH BALANCING",#N/A,FALSE,"CASH";"CASH REPORT",#N/A,FALSE,"CASH"}</definedName>
    <definedName name="wrn.DISBURSE." hidden="1">{"DISPAG1",#N/A,FALSE,"DISBURSE";"DISPAG2",#N/A,FALSE,"DISBURSE";"ACTDIS",#N/A,FALSE,"DISBURSE";"ACTOUT",#N/A,FALSE,"DISBURSE";"TOTDIFF",#N/A,FALSE,"DISBURSE";"REVDIS",#N/A,FALSE,"DISBURSE"}</definedName>
    <definedName name="wrn.DISBURSE._1" hidden="1">{"DISPAG1",#N/A,FALSE,"DISBURSE";"DISPAG2",#N/A,FALSE,"DISBURSE";"ACTDIS",#N/A,FALSE,"DISBURSE";"ACTOUT",#N/A,FALSE,"DISBURSE";"TOTDIFF",#N/A,FALSE,"DISBURSE";"REVDIS",#N/A,FALSE,"DISBURSE"}</definedName>
    <definedName name="wrn.FMRB." hidden="1">{"ESTIMATES",#N/A,FALSE,"CASH"}</definedName>
    <definedName name="wrn.FMRB._1" hidden="1">{"ESTIMATES",#N/A,FALSE,"CASH"}</definedName>
    <definedName name="x">#REF!</definedName>
    <definedName name="x_axis">OFFSET([16]Graphing!$B$3,[16]Graphing!$E$21,0,[16]Graphing!$E$23,1)</definedName>
    <definedName name="XEU">'[11]note 19'!#REF!</definedName>
    <definedName name="xxxx">'[30]1. Cash balance'!#REF!</definedName>
    <definedName name="Year">#REF!</definedName>
    <definedName name="Yes">[53]Dropdowns!$D$2:$D$3</definedName>
    <definedName name="Yes_No">[14]Lists!$C$20:$C$21</definedName>
    <definedName name="YTD">'[17]Front Page'!$B$3</definedName>
    <definedName name="Z">#REF!</definedName>
    <definedName name="zAnnually">#REF!</definedName>
    <definedName name="zCompany">#REF!</definedName>
    <definedName name="zDate_Headings">#REF!</definedName>
    <definedName name="zDateCheck">#REF!</definedName>
    <definedName name="zDaysInHalfYr">#REF!</definedName>
    <definedName name="zDaysInMonth">#REF!</definedName>
    <definedName name="zDaysInPeriod">#REF!</definedName>
    <definedName name="zDaysInQtr">#REF!</definedName>
    <definedName name="zDaysInYr">#REF!</definedName>
    <definedName name="zDefHeading">#REF!</definedName>
    <definedName name="zDepartment">#REF!</definedName>
    <definedName name="zDPW">#REF!</definedName>
    <definedName name="zDpY">#REF!</definedName>
    <definedName name="zEndDates">#REF!</definedName>
    <definedName name="zErrorCheck1">#REF!</definedName>
    <definedName name="zErrorCheck2">#REF!</definedName>
    <definedName name="zErrorCheck3">#REF!</definedName>
    <definedName name="zErrorCheck4">#REF!</definedName>
    <definedName name="zErrorCheck5">#REF!</definedName>
    <definedName name="zFcastFlag">#REF!</definedName>
    <definedName name="zFcastPerNo">#REF!</definedName>
    <definedName name="zFinYrEnd">#REF!</definedName>
    <definedName name="zFirstModelPeriod">#REF!</definedName>
    <definedName name="zFmtDate">#REF!</definedName>
    <definedName name="zFmtNumber">#REF!</definedName>
    <definedName name="zFmtPercent">#REF!</definedName>
    <definedName name="zFYE">#REF!</definedName>
    <definedName name="zHalfYrCount">#REF!</definedName>
    <definedName name="zHalfYrFlag">#REF!</definedName>
    <definedName name="zHalfYrTitle">#REF!</definedName>
    <definedName name="zHistFlag">#REF!</definedName>
    <definedName name="zHistPerNo">#REF!</definedName>
    <definedName name="zHPD">#REF!</definedName>
    <definedName name="zInputSheet">#REF!</definedName>
    <definedName name="zLblAct">#REF!</definedName>
    <definedName name="zLblBud">#REF!</definedName>
    <definedName name="zLblFor">#REF!</definedName>
    <definedName name="zLblHis">#REF!</definedName>
    <definedName name="zMDate">#REF!</definedName>
    <definedName name="zMheading">#REF!</definedName>
    <definedName name="zMnth">#REF!</definedName>
    <definedName name="zMnthFY">#REF!</definedName>
    <definedName name="zModelCheck">#REF!</definedName>
    <definedName name="zModelEndCheck">#REF!</definedName>
    <definedName name="zModelEndDate">#REF!</definedName>
    <definedName name="zModelName">#REF!</definedName>
    <definedName name="zModelPerNo">#REF!</definedName>
    <definedName name="zModelWarningCheck">#REF!</definedName>
    <definedName name="zMonthly">#REF!</definedName>
    <definedName name="zMpHY">#REF!</definedName>
    <definedName name="zMpQtr">#REF!</definedName>
    <definedName name="zNoOfCols">#REF!</definedName>
    <definedName name="zPer">#REF!</definedName>
    <definedName name="zPeriodScale">#REF!</definedName>
    <definedName name="zPeriodScales">#REF!</definedName>
    <definedName name="zPeriodsPerYear">#REF!</definedName>
    <definedName name="zPerType">#REF!</definedName>
    <definedName name="zPpY">#REF!</definedName>
    <definedName name="zProjName">#REF!</definedName>
    <definedName name="zQrtTitle">#REF!</definedName>
    <definedName name="zQtrCount">#REF!</definedName>
    <definedName name="zQtrFlag">#REF!</definedName>
    <definedName name="zQuarterly">#REF!</definedName>
    <definedName name="zSemiAnnually">#REF!</definedName>
    <definedName name="zSheetCheckCell">#REF!</definedName>
    <definedName name="zSheetWarningCheckCell">#REF!</definedName>
    <definedName name="zStartActual">#REF!</definedName>
    <definedName name="zStartBudget">#REF!</definedName>
    <definedName name="zStartDates">#REF!</definedName>
    <definedName name="zStartForecast">#REF!</definedName>
    <definedName name="zStartHistoric">#REF!</definedName>
    <definedName name="zTotalColsRequired">#REF!</definedName>
    <definedName name="zTotalPeriods">#REF!</definedName>
    <definedName name="zVersion">#REF!</definedName>
    <definedName name="zWeekly">#REF!</definedName>
    <definedName name="zYr">#REF!</definedName>
    <definedName name="zYrCount">#REF!</definedName>
    <definedName name="zYrEnd">#REF!</definedName>
    <definedName name="zYrStart">#REF!</definedName>
    <definedName name="zz">#REF!</definedName>
    <definedName name="zzz">'[30]1. Cash balance'!#REF!</definedName>
    <definedName name="zzzz">'[28]1. Cash balance'!#REF!</definedName>
    <definedName name="zzzzzzzzzz">'[28]1. Cash balance'!#REF!</definedName>
    <definedName name="zzzzzzzzzzzzzzzzz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7" i="6" l="1"/>
  <c r="K28" i="6"/>
  <c r="B22" i="6"/>
  <c r="B32" i="6" s="1"/>
  <c r="F22" i="6"/>
  <c r="F32" i="6" s="1"/>
  <c r="J22" i="6"/>
  <c r="J32" i="6" s="1"/>
  <c r="I22" i="6"/>
  <c r="K21" i="6"/>
  <c r="K4" i="6"/>
  <c r="K5" i="6"/>
  <c r="K6" i="6"/>
  <c r="K7" i="6"/>
  <c r="K9" i="6"/>
  <c r="K23" i="6"/>
  <c r="K10" i="6"/>
  <c r="K24" i="6"/>
  <c r="K11" i="6"/>
  <c r="K25" i="6"/>
  <c r="K12" i="6"/>
  <c r="K8" i="6"/>
  <c r="K26" i="6"/>
  <c r="K13" i="6"/>
  <c r="K15" i="6"/>
  <c r="K29" i="6"/>
  <c r="K30" i="6"/>
  <c r="K16" i="6"/>
  <c r="K14" i="6"/>
  <c r="K18" i="6"/>
  <c r="K19" i="6"/>
  <c r="K20" i="6"/>
  <c r="K31" i="6"/>
  <c r="K3" i="6"/>
  <c r="C32" i="6"/>
  <c r="D32" i="6"/>
  <c r="E32" i="6"/>
  <c r="G32" i="6"/>
  <c r="H32" i="6"/>
  <c r="K22" i="6" l="1"/>
  <c r="K32" i="6" s="1"/>
  <c r="I32" i="6"/>
</calcChain>
</file>

<file path=xl/sharedStrings.xml><?xml version="1.0" encoding="utf-8"?>
<sst xmlns="http://schemas.openxmlformats.org/spreadsheetml/2006/main" count="64" uniqueCount="57">
  <si>
    <t>Sum of 2016/17</t>
  </si>
  <si>
    <t>Sum of 2024/25</t>
  </si>
  <si>
    <t>Total Sum of 2016/17</t>
  </si>
  <si>
    <t>Total Sum of 2024/25</t>
  </si>
  <si>
    <t>Movement</t>
  </si>
  <si>
    <t>Notes</t>
  </si>
  <si>
    <t>Row Labels</t>
  </si>
  <si>
    <t>Corporate Support</t>
  </si>
  <si>
    <t>Frontline</t>
  </si>
  <si>
    <t>Frontline Enabler</t>
  </si>
  <si>
    <t>Integration</t>
  </si>
  <si>
    <t>Region 1 - Te Hiku</t>
  </si>
  <si>
    <t>Includes station and firefighter costs</t>
  </si>
  <si>
    <t>Region 2 - Nga Tai ki te Puku</t>
  </si>
  <si>
    <t>Region 3 - Te Upoko</t>
  </si>
  <si>
    <t>Region 4 - Te Ihu</t>
  </si>
  <si>
    <t>Region 5 - Te Kei</t>
  </si>
  <si>
    <t>Frontline other</t>
  </si>
  <si>
    <t>Includes centrally held firefighter costs</t>
  </si>
  <si>
    <t>Communication Centres</t>
  </si>
  <si>
    <t>Receive and dispatch 111 calls</t>
  </si>
  <si>
    <t>Depreciation</t>
  </si>
  <si>
    <t>Increased spend on asset base</t>
  </si>
  <si>
    <t>Equipment &amp; Logistics</t>
  </si>
  <si>
    <t>Previously included under regions</t>
  </si>
  <si>
    <t>Fleet</t>
  </si>
  <si>
    <t>ICT</t>
  </si>
  <si>
    <t>Includes move from capex to opex for SaaS</t>
  </si>
  <si>
    <t>Property</t>
  </si>
  <si>
    <t>Insurance</t>
  </si>
  <si>
    <t>General insurance and firefighter life insurance</t>
  </si>
  <si>
    <t>Operational training</t>
  </si>
  <si>
    <t>Training of firefighters</t>
  </si>
  <si>
    <t>Prevention &amp; risk reduction</t>
  </si>
  <si>
    <t>Includes publicity and advertising</t>
  </si>
  <si>
    <t>Response Capability</t>
  </si>
  <si>
    <t>Safety Health and Wellbeing</t>
  </si>
  <si>
    <t>Includes injury and illness management</t>
  </si>
  <si>
    <t>Significant response</t>
  </si>
  <si>
    <t>Includes large vegetation fires and weather events</t>
  </si>
  <si>
    <t>Volunteer Support</t>
  </si>
  <si>
    <t>Includes volunteer reimbursement payments</t>
  </si>
  <si>
    <t>Corporate Services</t>
  </si>
  <si>
    <t>Other centrally held functions</t>
  </si>
  <si>
    <t>Data and Analytics</t>
  </si>
  <si>
    <t>Eke Taumata</t>
  </si>
  <si>
    <t>Cultural change programme</t>
  </si>
  <si>
    <t>Finance and Procurement</t>
  </si>
  <si>
    <t>Human Resources</t>
  </si>
  <si>
    <t>Integration Programme</t>
  </si>
  <si>
    <t>Programme to create FENZ from 40 separate entities</t>
  </si>
  <si>
    <t>Investment &amp; Portfolio</t>
  </si>
  <si>
    <t>Spend on new strategic projects</t>
  </si>
  <si>
    <t>Kaupapa Maori</t>
  </si>
  <si>
    <t>Office of Chief Executive</t>
  </si>
  <si>
    <t>Strategy &amp; Performance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</si>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</sst>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b/>
      <sz val="10.5"/>
      <color theme="1" tint="0.34998626667073579"/>
      <name val="Calibri"/>
      <family val="2"/>
    </font>
    <font>
      <b/>
      <sz val="10.5"/>
      <color theme="4"/>
      <name val="Calibri"/>
      <family val="2"/>
    </font>
    <font>
      <b/>
      <sz val="10.5"/>
      <color theme="7"/>
      <name val="Calibri"/>
      <family val="2"/>
    </font>
    <font>
      <b/>
      <sz val="10.5"/>
      <color theme="5" tint="0.39994506668294322"/>
      <name val="Calibri"/>
      <family val="2"/>
    </font>
    <font>
      <b/>
      <sz val="10.5"/>
      <color rgb="FF336577"/>
      <name val="Calibri"/>
      <family val="2"/>
    </font>
    <font>
      <b/>
      <sz val="10.5"/>
      <color theme="6" tint="-0.24994659260841701"/>
      <name val="Calibri"/>
      <family val="2"/>
    </font>
    <font>
      <b/>
      <sz val="10.5"/>
      <color theme="3" tint="0.39994506668294322"/>
      <name val="Calibri"/>
      <family val="2"/>
    </font>
    <font>
      <b/>
      <sz val="11"/>
      <color theme="0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BED7A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7">
    <xf numFmtId="0" fontId="0" fillId="0" borderId="0"/>
    <xf numFmtId="164" fontId="1" fillId="0" borderId="0" applyFont="0" applyFill="0" applyBorder="0" applyAlignment="0" applyProtection="0"/>
    <xf numFmtId="0" fontId="2" fillId="0" borderId="1" applyNumberFormat="0" applyFill="0" applyProtection="0">
      <alignment horizontal="center" vertical="center"/>
    </xf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3" fillId="0" borderId="2" applyFont="0" applyFill="0" applyAlignment="0" applyProtection="0"/>
    <xf numFmtId="3" fontId="2" fillId="0" borderId="1" applyNumberFormat="0" applyFill="0" applyAlignment="0" applyProtection="0"/>
    <xf numFmtId="0" fontId="2" fillId="0" borderId="1" applyNumberFormat="0" applyFill="0" applyAlignment="0" applyProtection="0"/>
    <xf numFmtId="3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3" fontId="3" fillId="0" borderId="0" applyNumberFormat="0" applyBorder="0" applyAlignment="0" applyProtection="0"/>
    <xf numFmtId="3" fontId="3" fillId="0" borderId="0" applyNumberFormat="0" applyBorder="0" applyAlignment="0" applyProtection="0"/>
    <xf numFmtId="3" fontId="3" fillId="0" borderId="0" applyNumberFormat="0" applyBorder="0" applyAlignment="0" applyProtection="0"/>
    <xf numFmtId="3" fontId="3" fillId="0" borderId="0" applyNumberFormat="0" applyBorder="0" applyAlignment="0" applyProtection="0"/>
    <xf numFmtId="3" fontId="3" fillId="0" borderId="0" applyNumberFormat="0" applyBorder="0" applyAlignment="0" applyProtection="0"/>
    <xf numFmtId="3" fontId="3" fillId="0" borderId="2" applyNumberFormat="0" applyBorder="0" applyAlignment="0" applyProtection="0"/>
    <xf numFmtId="3" fontId="3" fillId="0" borderId="2" applyNumberFormat="0" applyBorder="0" applyAlignment="0" applyProtection="0"/>
    <xf numFmtId="3" fontId="3" fillId="0" borderId="2" applyNumberFormat="0" applyBorder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>
      <alignment horizontal="right" vertical="center"/>
    </xf>
    <xf numFmtId="3" fontId="3" fillId="2" borderId="2">
      <alignment horizontal="center" vertical="center"/>
    </xf>
    <xf numFmtId="0" fontId="3" fillId="2" borderId="2">
      <alignment horizontal="right" vertical="center"/>
    </xf>
    <xf numFmtId="0" fontId="2" fillId="0" borderId="3">
      <alignment horizontal="left" vertical="center"/>
    </xf>
    <xf numFmtId="0" fontId="2" fillId="0" borderId="4">
      <alignment horizontal="center" vertical="center"/>
    </xf>
    <xf numFmtId="0" fontId="4" fillId="0" borderId="5">
      <alignment horizontal="center" vertical="center"/>
    </xf>
    <xf numFmtId="0" fontId="3" fillId="3" borderId="2"/>
    <xf numFmtId="3" fontId="5" fillId="0" borderId="2"/>
    <xf numFmtId="3" fontId="6" fillId="0" borderId="2"/>
    <xf numFmtId="0" fontId="2" fillId="0" borderId="4">
      <alignment horizontal="left" vertical="top"/>
    </xf>
    <xf numFmtId="0" fontId="7" fillId="0" borderId="2"/>
    <xf numFmtId="0" fontId="2" fillId="0" borderId="4">
      <alignment horizontal="left" vertical="center"/>
    </xf>
    <xf numFmtId="0" fontId="3" fillId="2" borderId="6"/>
    <xf numFmtId="3" fontId="3" fillId="0" borderId="2">
      <alignment horizontal="right" vertical="center"/>
    </xf>
    <xf numFmtId="0" fontId="2" fillId="0" borderId="4">
      <alignment horizontal="right" vertical="center"/>
    </xf>
    <xf numFmtId="0" fontId="3" fillId="0" borderId="5">
      <alignment horizontal="center" vertical="center"/>
    </xf>
    <xf numFmtId="3" fontId="3" fillId="0" borderId="2"/>
    <xf numFmtId="3" fontId="3" fillId="0" borderId="2"/>
    <xf numFmtId="0" fontId="3" fillId="0" borderId="5">
      <alignment horizontal="center" vertical="center" wrapText="1"/>
    </xf>
    <xf numFmtId="0" fontId="8" fillId="0" borderId="5">
      <alignment horizontal="left" vertical="center" indent="1"/>
    </xf>
    <xf numFmtId="0" fontId="9" fillId="0" borderId="2"/>
    <xf numFmtId="0" fontId="2" fillId="0" borderId="3">
      <alignment horizontal="left" vertical="center"/>
    </xf>
    <xf numFmtId="3" fontId="3" fillId="0" borderId="2">
      <alignment horizontal="center" vertical="center"/>
    </xf>
    <xf numFmtId="0" fontId="2" fillId="0" borderId="4">
      <alignment horizontal="center" vertical="center"/>
    </xf>
    <xf numFmtId="0" fontId="2" fillId="0" borderId="4">
      <alignment horizontal="center" vertical="center"/>
    </xf>
    <xf numFmtId="0" fontId="2" fillId="0" borderId="3">
      <alignment horizontal="left" vertical="center"/>
    </xf>
    <xf numFmtId="0" fontId="2" fillId="0" borderId="3">
      <alignment horizontal="left" vertical="center"/>
    </xf>
    <xf numFmtId="0" fontId="10" fillId="0" borderId="2"/>
  </cellStyleXfs>
  <cellXfs count="24">
    <xf numFmtId="0" fontId="0" fillId="0" borderId="0" xfId="0"/>
    <xf numFmtId="0" fontId="11" fillId="4" borderId="16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65" fontId="13" fillId="0" borderId="11" xfId="1" applyNumberFormat="1" applyFont="1" applyBorder="1" applyAlignment="1">
      <alignment horizontal="center" vertical="center"/>
    </xf>
    <xf numFmtId="165" fontId="13" fillId="0" borderId="0" xfId="1" applyNumberFormat="1" applyFont="1" applyBorder="1" applyAlignment="1">
      <alignment horizontal="center" vertical="center"/>
    </xf>
    <xf numFmtId="165" fontId="13" fillId="0" borderId="12" xfId="1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65" fontId="14" fillId="0" borderId="20" xfId="1" applyNumberFormat="1" applyFont="1" applyBorder="1" applyAlignment="1">
      <alignment horizontal="center" vertical="center"/>
    </xf>
    <xf numFmtId="165" fontId="14" fillId="0" borderId="21" xfId="1" applyNumberFormat="1" applyFont="1" applyBorder="1" applyAlignment="1">
      <alignment horizontal="center" vertical="center"/>
    </xf>
    <xf numFmtId="165" fontId="14" fillId="0" borderId="19" xfId="1" applyNumberFormat="1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</cellXfs>
  <cellStyles count="57">
    <cellStyle name="AF Column - IBM Cognos" xfId="2" xr:uid="{427841AA-7190-42E6-9821-99CD2C9669AC}"/>
    <cellStyle name="AF Data - IBM Cognos" xfId="3" xr:uid="{3AD95F0B-45AF-4D47-B28D-5F6E1D3CFA3C}"/>
    <cellStyle name="AF Data 0 - IBM Cognos" xfId="4" xr:uid="{50B8F92D-452E-4AB4-A472-B4BAF85488D9}"/>
    <cellStyle name="AF Data 1 - IBM Cognos" xfId="5" xr:uid="{7D8287EF-DE68-4D3B-98B9-11AB75D43F87}"/>
    <cellStyle name="AF Data 2 - IBM Cognos" xfId="6" xr:uid="{9D4C2247-D472-4359-9DDC-F9A04A5D027F}"/>
    <cellStyle name="AF Data 3 - IBM Cognos" xfId="7" xr:uid="{155157AE-26AC-4588-A0E6-ACE35ADB9F4B}"/>
    <cellStyle name="AF Data 4 - IBM Cognos" xfId="8" xr:uid="{37AB000F-BCF4-4BFD-B443-292A6DA5BABE}"/>
    <cellStyle name="AF Data 5 - IBM Cognos" xfId="9" xr:uid="{8F13A99C-259C-4D31-97A0-EBFC50856C19}"/>
    <cellStyle name="AF Data Leaf - IBM Cognos" xfId="10" xr:uid="{374C411C-880C-43D0-9FEB-9650A084B7A9}"/>
    <cellStyle name="AF Header - IBM Cognos" xfId="11" xr:uid="{CEE5C8E7-3692-4D3B-8A7C-E88DA4DE0B9F}"/>
    <cellStyle name="AF Header 0 - IBM Cognos" xfId="12" xr:uid="{1587017E-5C03-42F5-A63C-7750DC82C531}"/>
    <cellStyle name="AF Header 1 - IBM Cognos" xfId="13" xr:uid="{01D5EEC3-D7F5-45AC-B964-88B831CA3CB6}"/>
    <cellStyle name="AF Header 2 - IBM Cognos" xfId="14" xr:uid="{4A6D6A26-532E-4C2E-B111-BFFD5DC8BE8F}"/>
    <cellStyle name="AF Header 3 - IBM Cognos" xfId="15" xr:uid="{B5F51F34-CAEE-443B-8EDB-5C73766244E3}"/>
    <cellStyle name="AF Header 4 - IBM Cognos" xfId="16" xr:uid="{8FE3CBD9-4BD0-44BD-BC01-02488A30DAD4}"/>
    <cellStyle name="AF Header 5 - IBM Cognos" xfId="17" xr:uid="{13E8303F-0BAD-4995-A7BB-0C3A1D1E07D3}"/>
    <cellStyle name="AF Header Leaf - IBM Cognos" xfId="18" xr:uid="{4A24A6B4-D82C-4679-803F-1E3B2FEDD4EB}"/>
    <cellStyle name="AF Row - IBM Cognos" xfId="19" xr:uid="{09DF71AA-9F6C-400B-8660-BAFBA00DFB4A}"/>
    <cellStyle name="AF Row 0 - IBM Cognos" xfId="20" xr:uid="{7571B575-9B6F-49B5-9043-95C4A9012705}"/>
    <cellStyle name="AF Row 1 - IBM Cognos" xfId="21" xr:uid="{B0C8DBD9-4AB8-477D-B250-977084B3A0D3}"/>
    <cellStyle name="AF Row 2 - IBM Cognos" xfId="22" xr:uid="{5C90BE24-6B66-4BD4-9DC2-4E389465620B}"/>
    <cellStyle name="AF Row 3 - IBM Cognos" xfId="23" xr:uid="{3F419A7D-5723-42F1-B48A-DEBF7C6B9DF8}"/>
    <cellStyle name="AF Row 4 - IBM Cognos" xfId="24" xr:uid="{E3C38362-9119-423E-8370-5989A988B880}"/>
    <cellStyle name="AF Row 5 - IBM Cognos" xfId="25" xr:uid="{E4178A35-9374-4CBC-B882-CADF3BDEA762}"/>
    <cellStyle name="AF Row Leaf - IBM Cognos" xfId="26" xr:uid="{0A15D2A9-1476-4D9D-9596-99B3EEB8FF20}"/>
    <cellStyle name="AF Subnm - IBM Cognos" xfId="27" xr:uid="{CADD0A68-0B99-4C79-AD31-05E024CE21CE}"/>
    <cellStyle name="AF Title - IBM Cognos" xfId="28" xr:uid="{86C253F2-0577-4AFE-AC65-AB9698E14C15}"/>
    <cellStyle name="Calculated Column - IBM Cognos" xfId="29" xr:uid="{04E7E8B8-2305-44EA-A740-43C7C36C182A}"/>
    <cellStyle name="Calculated Column Name - IBM Cognos" xfId="30" xr:uid="{FF5F012D-7D1F-4FBD-A68A-AC91810493BB}"/>
    <cellStyle name="Calculated Row - IBM Cognos" xfId="31" xr:uid="{4ADA8D70-3CC1-49AA-B4C6-E801F487E6D0}"/>
    <cellStyle name="Calculated Row Name - IBM Cognos" xfId="32" xr:uid="{9CCD47AB-9C57-450F-95C8-B2FCCE2131B5}"/>
    <cellStyle name="Column Name - IBM Cognos" xfId="33" xr:uid="{D9EAC478-FA33-442A-84C1-C741BD5D2237}"/>
    <cellStyle name="Column Template - IBM Cognos" xfId="34" xr:uid="{D0F6F5FB-11B7-40FA-8B92-C037ABBE8D38}"/>
    <cellStyle name="Comma" xfId="1" builtinId="3"/>
    <cellStyle name="Differs From Base - IBM Cognos" xfId="35" xr:uid="{E3E63676-19F6-4C81-A65B-51C58DB19E66}"/>
    <cellStyle name="Edit - IBM Cognos" xfId="36" xr:uid="{FB189A87-0283-4955-BDF4-20610F883864}"/>
    <cellStyle name="Formula - IBM Cognos" xfId="37" xr:uid="{6B803B56-E098-4A40-8F2C-814A5CCA68B9}"/>
    <cellStyle name="Group Name - IBM Cognos" xfId="38" xr:uid="{82A5E846-FD42-4F1D-8668-02EBA22C9373}"/>
    <cellStyle name="Hold Values - IBM Cognos" xfId="39" xr:uid="{B7E83DC2-08EB-4F36-81B2-3F24A3D90D11}"/>
    <cellStyle name="List Name - IBM Cognos" xfId="40" xr:uid="{3C4BD95D-D15D-4876-B07F-043309DF487C}"/>
    <cellStyle name="Locked - IBM Cognos" xfId="41" xr:uid="{5F5C9CC6-B23F-4837-B697-CB7241B82DF5}"/>
    <cellStyle name="Measure - IBM Cognos" xfId="42" xr:uid="{642A8E5F-CAB5-434B-9537-559DBB9BF19E}"/>
    <cellStyle name="Measure Header - IBM Cognos" xfId="43" xr:uid="{EE55D39A-06BB-4F92-BFDD-3F3E2B3B85C5}"/>
    <cellStyle name="Measure Name - IBM Cognos" xfId="44" xr:uid="{680475C2-14B2-47F4-B660-64622172D79C}"/>
    <cellStyle name="Measure Summary - IBM Cognos" xfId="45" xr:uid="{6B0F0EFD-52F3-437F-BD83-38B9B2E118A1}"/>
    <cellStyle name="Measure Summary TM1 - IBM Cognos" xfId="46" xr:uid="{A3915ECF-6A6C-4039-ADFC-0772CF89B1E8}"/>
    <cellStyle name="Measure Template - IBM Cognos" xfId="47" xr:uid="{4507C6D1-8F68-4F80-8158-DCE856324C4D}"/>
    <cellStyle name="More - IBM Cognos" xfId="48" xr:uid="{895A52FB-4BE2-49A4-B1C7-D79E714E3820}"/>
    <cellStyle name="Normal" xfId="0" builtinId="0" customBuiltin="1"/>
    <cellStyle name="Pending Change - IBM Cognos" xfId="49" xr:uid="{FBD9460E-C648-4775-8C8E-2051143017A2}"/>
    <cellStyle name="Row Name - IBM Cognos" xfId="50" xr:uid="{ACB5455B-2BD5-40AB-938F-D010066A7396}"/>
    <cellStyle name="Row Template - IBM Cognos" xfId="51" xr:uid="{96D573BD-5241-4499-A9C5-8A7C43AF2928}"/>
    <cellStyle name="Summary Column Name - IBM Cognos" xfId="52" xr:uid="{BC631724-AADB-4C38-A291-6D1711923E5D}"/>
    <cellStyle name="Summary Column Name TM1 - IBM Cognos" xfId="53" xr:uid="{3F5AA249-E610-4A82-A54D-498605D35EAF}"/>
    <cellStyle name="Summary Row Name - IBM Cognos" xfId="54" xr:uid="{44810496-33D4-425F-9314-67700F73C717}"/>
    <cellStyle name="Summary Row Name TM1 - IBM Cognos" xfId="55" xr:uid="{C5DFF648-1976-4A08-862C-C0730B3B3BB7}"/>
    <cellStyle name="Unsaved Change - IBM Cognos" xfId="56" xr:uid="{EC292D10-0061-4C15-B949-CB056B0458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externalLink" Target="externalLinks/externalLink45.xml"/><Relationship Id="rId50" Type="http://schemas.openxmlformats.org/officeDocument/2006/relationships/externalLink" Target="externalLinks/externalLink48.xml"/><Relationship Id="rId55" Type="http://schemas.openxmlformats.org/officeDocument/2006/relationships/externalLink" Target="externalLinks/externalLink53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externalLink" Target="externalLinks/externalLink51.xml"/><Relationship Id="rId58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61" Type="http://schemas.openxmlformats.org/officeDocument/2006/relationships/customXml" Target="../customXml/item2.xml"/><Relationship Id="rId19" Type="http://schemas.openxmlformats.org/officeDocument/2006/relationships/externalLink" Target="externalLinks/externalLink1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externalLink" Target="externalLinks/externalLink46.xml"/><Relationship Id="rId56" Type="http://schemas.openxmlformats.org/officeDocument/2006/relationships/theme" Target="theme/theme1.xml"/><Relationship Id="rId8" Type="http://schemas.openxmlformats.org/officeDocument/2006/relationships/externalLink" Target="externalLinks/externalLink6.xml"/><Relationship Id="rId51" Type="http://schemas.openxmlformats.org/officeDocument/2006/relationships/externalLink" Target="externalLinks/externalLink49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59" Type="http://schemas.openxmlformats.org/officeDocument/2006/relationships/calcChain" Target="calcChain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externalLink" Target="externalLinks/externalLink52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externalLink" Target="externalLinks/externalLink47.xml"/><Relationship Id="rId57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externalLink" Target="externalLinks/externalLink50.xml"/><Relationship Id="rId6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nzingnz-my.sharepoint.com/personal/ivan_gibbs_tenzing_co_nz/Documents/Projects/FENZ/FENZ%20Asset%20Life%20Cycle/Asset%20Life%20Cycle%20Cap%20Ex%20Estimate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ublicServer\Public1\NHQ\Finance\AccountManagement\ad%20hoc%20requests\Daily%20Cash%20Modelling\Presentations\FENZ%20Baseline%20costs\Copy%20of%2010year%20Base%20Model%20Ver%202b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fis-02\Year%20end\Current%20Form\Accounts\publishing\Account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C/Users/samjohnson/Desktop/NZFS/NZ%20Fire%20Service%20model%20DRAFT%20v2.0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C/Users/ekonov/Desktop/KPMG/NZFS/levy%20model/model/Levy%20Model_Final_24-08-15.xlsb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C/Documents%20and%20Settings/FyfeF/Local%20Settings/Temporary%20Internet%20Files/Content.Outlook/7EVVINCE/Final%20NZFS%20Transition%20cost%20model%20lower%20option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rPortbl\iManage\PARKYNO\1844681_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NrPortbl\iManage\KEENEM\763757_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ublicServer\Public1\Finance\Capex-Assets\20.%20Capital%20Expenditure\2017%20Reports\TM1%20Capex%20Update%20Model_040816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2019-20\5.%20BEFU%202020\3%20-%20Finals\9%20-%20Publishing%20-%20Forecast%20Financial%20Statements\Forecast%20Financial%20Statements\1.%20Linked%20accounts\BEFU%2020%20Linked%20Accounts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orecast%20Updates\Economic%20models\Summary%20Indicators\SI_Calculations_v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NHQ\Finance\Capex-Assets\Asset%20Movements\Asset%20Movements%2017-18\12.%20Jun18\Asset%20Movements%20Reconciliation%20-%20Jun18\Asset%20Mvmt%20Cost%20&amp;%20Accum%20Depn%20YTD%20Jun18%20v2%20HFS%20split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rPortbl\iManage\PARKYNO\1877751_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RK\CHT\s2008weo\Ch1\fig13\Fig1_13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luation\National%20Asset\Valuation\NZ%20Fire%20Service\2010\Workbooks\Bay%20Door\Baydoor%20Info%20201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\Common\Year%20End%202012\3.%20Sep%202011\1.9960%20Reval%20Reserve%20Land-MFV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Finance\Capex-Assets\18.%20Leasing%20-%20Clothing_L2\Alleasing%20Leasing%20contracts\7.July%202011%20Recon\L2%20Rec%20Total%20Care%20July%2011%20Final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Finance\Capex-Assets\18.%20Leasing%20-%20Clothing_L2\Alleasing%20Leasing%20contracts\10.%20Oct%202011%20Recon\L2%20Rec%20Total%20Care%20Oct%2011%20Draft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Users/MoresiR/AppData/Local/Microsoft/Windows/INetCache/Content.Outlook/N2NXEIK1/7202%20-%20Infrastructure%20Forecast%2021%20Sep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NZ%201%20Fire%20and%20Emergency%20Capital%20Requirements%20Model\4.%20Workpapers\Aug%202022%20Summary%20Outputs\FENZ%20Capital%20Requirements%20Model%20-%20PBI%20Load%20v1.01%20-%20Aug%202022%20Outputs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Finance\AccountManagement\Reporting\TM1%20Financial%20Statements\Financial%20Statements_Reporting%20Cube_application%2010-11%20WITH%2009-10%20VALUES%20Tania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Finance\Capex-Assets\18.%20Leasing%20-%20Clothing_L2\Alleasing%20Leasing%20contracts\7.July%202011%20Recon\TC%20File%20-%20Jul%2011\Garments%20Assigned%20at%2031%20July%20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LC\compareULC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\AccountManagement\Reporting\TM1%20Financial%20Statements\Financial%20Statements_Reporting%20Cube_application%2010-11%20WITH%2009-10%20VALUES%20Tania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Users/ForrestJa/Downloads/Integrated%20Financial%20statements-%20example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RPortbl\iManage\MANNINGC\4348348_1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enonp\Local%20Settings\Temporary%20Internet%20Files\OLK4F\Massey%20University\Asset%20Valuations\2002\Napier%202002\Napier%20Draf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Users/ForrestJa/Documents/J%20Forrester%20Doc/Jai%20Forrester_templates/Financial%20Model/Integrated%20Financial%20statements-%20example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Finance/Capex-Assets/20.%20Capital%20Expenditure/2018%20Reports/3.%20Sep17/Copy%20of%20Projected%20costs%2010%20Years%20110917%20ICT%20Capex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\Capex-Assets\20.%20Capital%20Expenditure\2018%20Reports\5.%20Nov%2017\Month%20end\TM1%20Capex%20Update%20Model_Nov%2017%20-%20Close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F3%20Tax%20monitoring\TF32%20Tax%20data\Monthis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Finance\AccountManagement\Budgets\Budgets%202018-2019\10%20Year%20Plan%20based%20on%20SPEv3\10%20year%20plan%20Capex%20detail%20live%20July%202018.xlsm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Temp/FENZ%2017-18%20Budget%20from%20BAU/30Jan17%20CapexReport_DETAIL%20-%20with%20CJ%20updates%2027Feb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2018-19\5.%20BEFU%202019\3%20-%20Final\4%20-%20Budget%20Package%20&amp;%20Allowances\Budget%20Package\Budget%20package%20spreadsheets%20(from%20Budget%20team)\Capital%20package%20B19%20-%2010%20April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Finance\Capex-Assets\20.%20Capital%20Expenditure\2019%20Reports\11.%20May%2019\Reports%20to%20Managers\CAPEX%20Detailed%20Report%20-%20YTD%20May%202019%20-%20Alsion%20Craig.xlsb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rsonal\SHome$\KokichC\Desktop\Capex%20Report%20ICT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najbertv\LOCALS~1\Temp\1a\TM1E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chuurmb\AppData\Local\Microsoft\Windows\INetCache\Content.Outlook\LR8IF1XH\20%20Year%20Financial%20Model%20FENZ%20v4.44%20-%2027%20Apr%2023.xlsm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ICTS\Management\Financials\Asset%20Life%20Cycle\20190701%20Snapshot\Asset%20Forward%20Estimates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Cfis-02\Year%20end\Current%20Form\Accounts\publishing\Accounts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VW-CORE-FILE7\Public1\NHQ\Finance\Capex-Assets\20.%20Capital%20Expenditure\2020%20Reports\FY%202021%20Forecast%20upload\Fleet%20update%2018%20June%202020%20FY2021%20phasing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raiga\Local%20Settings\Temporary%20Internet%20Files\Content.Outlook\E137PPC3\Insurance%20cashflow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a.cohesion.net.nz/Sites/FNC/EXR/ALR/AnnualReport20172018/Crown%20Financial%20Statements%201718%20Final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ri\Desktop\NZIAS16_RDC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TF1%20Tax%20forecasting\2008\NEFU\TF12%20Forecast%20outputs,%20writeups\Corp%20Tax%202008%20NEFU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mcloughlins\AppData\Roaming\Microsoft\Excel\908717_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qvfile01\groups\Valuation\Christchurch\Valuations%202007\Commercial%20&amp;%20Industrial%20Working%20Files\14%20Settlers%20Cr-Jan%2007-CMV-AsIs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trixfp\groups\Valuation\National%20Asset\Valuation\NZ%20Fire%20Service\2011\Workbooks\vanesas_tablewithChattels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agebushltd.sharepoint.com/sites/fireandemergencynz/Shared%20Documents/2022%20Financial%20Modelling%20and%20Baseline%20Costs/Costs%20&amp;%20Forecasts/20%20Year%20Financial%20Model%20FENZ%20v1.16Aug22%20SB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RPortbl\iManage\HENDLED\2111259_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\Capex-Assets\5.%20CAPEX%20REPORT\WR%20upload%20CAPEX%20repor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itrixfp\groups\Valuation\National%20Asset\Valuation\Asset%20Valuations%20&amp;%20Insurance\Worksheets\NZIAS16%20Worksheets\NZIAS16%20Template%20Worksheet%202008%20-%205%20COMPONENT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chtlT\AppData\Local\Microsoft\Windows\INetCache\Content.Outlook\WAPL8TTM\Project-Budget-Template-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"/>
      <sheetName val="CapEx Estimates"/>
      <sheetName val="Op Ex Estimates"/>
      <sheetName val="Asset Model"/>
      <sheetName val="Historical Costs"/>
      <sheetName val="Solutions Costs"/>
      <sheetName val="Stats"/>
      <sheetName val="Software Counts"/>
      <sheetName val="OpEx Items"/>
      <sheetName val="AMIS"/>
      <sheetName val="VMs"/>
      <sheetName val="LMR Programme"/>
      <sheetName val="IGC Radio - Batteries"/>
      <sheetName val="Mobility Programme"/>
      <sheetName val="Mobile Phones"/>
      <sheetName val="Existing ICT Costs"/>
      <sheetName val="ICTS Summary - Jan YTD (CJ)"/>
      <sheetName val="System Asset Register"/>
      <sheetName val="Definitions"/>
      <sheetName val="Servers (Private Cloud)"/>
      <sheetName val="Desktops"/>
      <sheetName val="Software (Installed)"/>
      <sheetName val="IGC Radio"/>
      <sheetName val="LMR Radio"/>
      <sheetName val="MS Volume Licensing Aud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rief"/>
      <sheetName val="Scenarios"/>
      <sheetName val="Update &amp; Instructions"/>
      <sheetName val="recon"/>
      <sheetName val="Summary"/>
      <sheetName val="Gross operating costs"/>
      <sheetName val="FENZ BAU"/>
      <sheetName val="KPIs"/>
      <sheetName val="Reports"/>
      <sheetName val="Variables"/>
      <sheetName val="Yearly"/>
      <sheetName val="Rural"/>
      <sheetName val="BP-Mnthly"/>
      <sheetName val="BUs"/>
      <sheetName val="Expense"/>
      <sheetName val="Monthly"/>
      <sheetName val="Daily-CF-Calc"/>
      <sheetName val="Cashflow-Stats"/>
      <sheetName val="VehicleFleet"/>
      <sheetName val="Depreciation Rates"/>
      <sheetName val="Data for graphs"/>
      <sheetName val="CF-Analysis"/>
      <sheetName val="Daily Cash Ba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orm"/>
      <sheetName val="Position"/>
      <sheetName val="Mvts in equity"/>
      <sheetName val="Cash flows"/>
      <sheetName val="Borrowings"/>
      <sheetName val="Mkt values"/>
      <sheetName val="Maturity"/>
      <sheetName val="Movements"/>
      <sheetName val="Commitments"/>
      <sheetName val="Notes 1-5"/>
      <sheetName val="Notes 6,7,8"/>
      <sheetName val="SOE CE Fin Perf"/>
      <sheetName val="SOE CE BS"/>
      <sheetName val="SOE CE Summary"/>
      <sheetName val="Notes 10 - 13"/>
      <sheetName val="Note 15"/>
      <sheetName val="Note 16"/>
      <sheetName val="Note 17"/>
      <sheetName val="note 19"/>
      <sheetName val="Xchecks"/>
      <sheetName val="analysis accounts"/>
      <sheetName val="consistency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lobal Inputs"/>
      <sheetName val="Actuals"/>
      <sheetName val="Areas of Impact"/>
      <sheetName val="Areas of Impact (Training)"/>
      <sheetName val="Transition Costs"/>
      <sheetName val="Output Costing"/>
      <sheetName val="_TM_Dashboard"/>
      <sheetName val="Checks"/>
      <sheetName val="_TM_Graph Data"/>
      <sheetName val="Dashboard"/>
      <sheetName val="Costs table"/>
      <sheetName val="Graph Data"/>
      <sheetName val="Templ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Output"/>
      <sheetName val="Inputs"/>
      <sheetName val="Dataset"/>
      <sheetName val="Glossary"/>
      <sheetName val="Instructions"/>
      <sheetName val="_TM_Instruction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"/>
      <sheetName val="Split cost calcs"/>
      <sheetName val="Title"/>
      <sheetName val="Dashboard"/>
      <sheetName val="Output"/>
      <sheetName val="Instructions"/>
      <sheetName val="Global inputs"/>
      <sheetName val="Cost Driver Assumptions"/>
      <sheetName val="Option 1 Assumptions"/>
      <sheetName val="Option 2 Assumptions"/>
      <sheetName val="Option 3 Assumptions"/>
      <sheetName val="Sheet1"/>
      <sheetName val="Lists"/>
      <sheetName val="18-19 HR Cube"/>
      <sheetName val="Volunteer"/>
      <sheetName val="Summary pivot"/>
      <sheetName val="Other costs"/>
      <sheetName val="New ongoing"/>
      <sheetName val="Resource master"/>
      <sheetName val="Budget"/>
      <sheetName val="Calendar"/>
      <sheetName val="People 17-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@RISK parameters"/>
      <sheetName val="Economic data"/>
      <sheetName val="Fiscal data"/>
      <sheetName val="Elasticity data"/>
      <sheetName val="Calculation &amp; Results"/>
      <sheetName val="cab"/>
      <sheetName val="Inverse CAB"/>
      <sheetName val="Historical results"/>
      <sheetName val="Cyclically adj balance vsOBEGAL"/>
      <sheetName val="BEFU Table"/>
      <sheetName val="Chart1"/>
      <sheetName val="Sheet1"/>
      <sheetName val="Historical results (2)"/>
      <sheetName val="Sheet3"/>
      <sheetName val="Sheet6"/>
      <sheetName val="Sheet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ttons"/>
      <sheetName val="Assumptions"/>
      <sheetName val="UOMI"/>
      <sheetName val="NRWTByPayer"/>
      <sheetName val="NRWTListed"/>
      <sheetName val="NRWTNoms"/>
      <sheetName val="OutturnData"/>
      <sheetName val="MacroInputs"/>
      <sheetName val="NZSFund"/>
      <sheetName val="ExAdj"/>
      <sheetName val="OpSurp"/>
      <sheetName val="AnnToQtr"/>
      <sheetName val="FIRST"/>
      <sheetName val="NRWT"/>
      <sheetName val="NRWTRex"/>
      <sheetName val="NRWTSumm"/>
      <sheetName val="FDWPbyPayer"/>
      <sheetName val="FDWP"/>
      <sheetName val="FDWPRex"/>
      <sheetName val="Dividends"/>
      <sheetName val="DWT"/>
      <sheetName val="DWTRex"/>
      <sheetName val="DWTSumm"/>
      <sheetName val="DWTDtl"/>
      <sheetName val="LossEqns"/>
      <sheetName val="ScratchPad"/>
      <sheetName val="Forecast"/>
      <sheetName val="Funds"/>
      <sheetName val="PandL"/>
      <sheetName val="MonthlySum"/>
      <sheetName val="AnnualSum"/>
      <sheetName val="AllRec"/>
      <sheetName val="SumAll"/>
      <sheetName val="ToSumFile"/>
      <sheetName val="ToAremos"/>
      <sheetName val="MonthTrak"/>
      <sheetName val="TrakChart"/>
      <sheetName val="TraxInput"/>
      <sheetName val="TrakCompare"/>
      <sheetName val="CompChart"/>
      <sheetName val="CompChartYTD"/>
      <sheetName val="Graphing"/>
      <sheetName val="OSvsCorptax"/>
      <sheetName val="CorpTaxJune"/>
      <sheetName val="OSJune"/>
      <sheetName val="Reckon"/>
      <sheetName val="ETRdata"/>
      <sheetName val="ETR1"/>
      <sheetName val="ETR2"/>
      <sheetName val="ETR3"/>
      <sheetName val="ETR4"/>
      <sheetName val="Alldiv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ex Summary"/>
      <sheetName val="Front Page"/>
      <sheetName val="List-Do not delete"/>
      <sheetName val="TM1_Live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nked accounts Checklist"/>
      <sheetName val="Cross Checks"/>
      <sheetName val="Control"/>
      <sheetName val="Perform"/>
      <sheetName val="Fun Class"/>
      <sheetName val="SOCRE"/>
      <sheetName val="Net worth"/>
      <sheetName val="Cash flows"/>
      <sheetName val="CF Rec"/>
      <sheetName val="Position"/>
      <sheetName val="Borrowings"/>
      <sheetName val="Commit &amp; Cont"/>
      <sheetName val="Notes 1- 6"/>
      <sheetName val="Note 7-12"/>
      <sheetName val="Notes 13-15"/>
      <sheetName val="Note 16"/>
      <sheetName val="Note 17"/>
      <sheetName val="2019 Actual"/>
      <sheetName val="2020 Forecast"/>
      <sheetName val="2021 Forecast"/>
      <sheetName val="2022 Forecast"/>
      <sheetName val="2023 Forecast"/>
      <sheetName val="2024 Forecast"/>
      <sheetName val="Time Series"/>
      <sheetName val="FSM Data"/>
      <sheetName val="Fiscal Data - CAB New"/>
      <sheetName val="Fiscal Data - FI New"/>
      <sheetName val="CAB data -Old"/>
      <sheetName val="CC Impulse - Old"/>
      <sheetName val="CC + CE Impulse - old"/>
      <sheetName val="TR Comms table"/>
      <sheetName val="Chapter FI table"/>
      <sheetName val="Dashboard tables"/>
      <sheetName val="Note 17 (old)"/>
      <sheetName val="FSM data old ver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Main"/>
      <sheetName val="Notes"/>
      <sheetName val="Economic Data"/>
      <sheetName val="Fiscal Data - CAB"/>
      <sheetName val="Fiscal Data - FI"/>
      <sheetName val="Tax Data"/>
      <sheetName val="Inputs"/>
      <sheetName val="Calculations - CAB"/>
      <sheetName val="Calculations - FI"/>
      <sheetName val="Scenarios Model"/>
      <sheetName val="Results"/>
      <sheetName val="Scenarios"/>
      <sheetName val="Forecast Comparis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  GL balances"/>
      <sheetName val="2 Leased Assets"/>
      <sheetName val="3 Leased balances"/>
      <sheetName val="4 Intangibles Old (do not use)"/>
      <sheetName val="5 Intangibles (do not use)"/>
      <sheetName val="6 Residential Buildings"/>
      <sheetName val="7 GL Trans"/>
      <sheetName val="## Journal Jun18"/>
      <sheetName val="8 WIP Trans"/>
      <sheetName val="9 WIP Pivot"/>
      <sheetName val="9 WIP Pivot (COPY)"/>
      <sheetName val="Cost Rec"/>
      <sheetName val="Cost Rec (COPY)"/>
      <sheetName val="Depn Rec"/>
      <sheetName val="Depn Rec (COPY)"/>
      <sheetName val="NBV Rec"/>
      <sheetName val="NBV Rec (COPY)"/>
      <sheetName val="WIP Trans 30Jun17"/>
      <sheetName val="WIP Pivot 30Jun17"/>
      <sheetName val="WIP Trans 30Jun16"/>
      <sheetName val="WIP Pivot 30Jun16"/>
      <sheetName val="WIP Trans 30Jun15"/>
      <sheetName val="WIP Pivot 30Jun15"/>
      <sheetName val="vlookup"/>
      <sheetName val="WIP Trans 30Jun14"/>
      <sheetName val="WIP Pivot Jun14"/>
      <sheetName val="WIP Trans 30Jun13"/>
      <sheetName val="WIP Trans 30Jun12"/>
      <sheetName val="WIP Trans 30Jun11"/>
      <sheetName val="W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Other assets - indexed"/>
      <sheetName val="Other assets - normal"/>
      <sheetName val="Trust v company v direct"/>
      <sheetName val="Bond v rental housing"/>
      <sheetName val="40% saving"/>
      <sheetName val="Indexation"/>
      <sheetName val="Indexation (2)"/>
      <sheetName val="Directly held"/>
      <sheetName val="Tax gap - Hypothetical person"/>
      <sheetName val="Tax gap"/>
      <sheetName val="Tax gap (2)"/>
      <sheetName val="Tax gap (3)"/>
      <sheetName val="Nordic @ 17.5"/>
      <sheetName val="Simplified nordic"/>
      <sheetName val="Sheet2"/>
      <sheetName val="Directly held v2"/>
      <sheetName val="Company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mp NGAP (Adv&amp;Emg)"/>
      <sheetName val="Panel 1"/>
      <sheetName val="Panel 2"/>
      <sheetName val="Panel 3"/>
      <sheetName val="Panel 4"/>
      <sheetName val="Panel 5"/>
      <sheetName val="ChartData"/>
      <sheetName val="Pr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y DOORS"/>
      <sheetName val="Bay Door Info"/>
      <sheetName val="Bay Door Register 2009"/>
    </sheetNames>
    <sheetDataSet>
      <sheetData sheetId="0" refreshError="1"/>
      <sheetData sheetId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ing Sheet"/>
      <sheetName val="Report 30Jun10 Final - 26Jul10"/>
      <sheetName val="Report 30Jun11 (25Jul11 pm)"/>
      <sheetName val="Report 30Jun11 FINAL"/>
      <sheetName val="Report 31Aug11 "/>
      <sheetName val="Report 30Sept11"/>
      <sheetName val="FARLANDSEP"/>
      <sheetName val="Instructions"/>
      <sheetName val="GL Transactions"/>
      <sheetName val="YTD - Aug 11"/>
      <sheetName val="YTD - Jul 11"/>
      <sheetName val="YTD - Jul 11 (draft)"/>
      <sheetName val="YTD - Jun11 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ess"/>
      <sheetName val="Summary L2"/>
      <sheetName val="FAR Rec to TC Jul11 Final"/>
      <sheetName val="FAR Rec to TC Jul11 Draft "/>
      <sheetName val="Total Care List 30Jul11"/>
      <sheetName val="Obsolete Jul 11"/>
      <sheetName val="BSP New Assignment Jul11"/>
      <sheetName val="New Asset"/>
      <sheetName val="QUEENSLAND"/>
      <sheetName val="tables"/>
      <sheetName val="149 for disposal"/>
      <sheetName val="21 for Asset Set 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cess"/>
      <sheetName val="Summary L2"/>
      <sheetName val="FAR Rec to TC Oct 11 Final"/>
      <sheetName val="FAR Rec to TC OCT 11 Draft "/>
      <sheetName val="Total Care List Oct 11"/>
      <sheetName val="Obsolete Oct 11"/>
      <sheetName val="BSP New Assignment Oct11"/>
      <sheetName val="New Asset Sep 11"/>
      <sheetName val="email Oct 11"/>
      <sheetName val="1W tag in TC as AC"/>
      <sheetName val="TAB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7202 - Summary"/>
      <sheetName val="Cabinet costings"/>
      <sheetName val="Staff"/>
      <sheetName val="Contractors"/>
      <sheetName val="Travel"/>
      <sheetName val="License maintenance"/>
      <sheetName val="Comms"/>
      <sheetName val="Consultants"/>
      <sheetName val="Legal"/>
      <sheetName val="Printing-Consumables"/>
      <sheetName val="System builds"/>
      <sheetName val="Equipment purchase"/>
      <sheetName val="Upload Salary"/>
      <sheetName val="Upload Contractor"/>
      <sheetName val="Upload Compu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Summary outputs"/>
      <sheetName val="Output"/>
      <sheetName val="Dashboard"/>
      <sheetName val="General"/>
      <sheetName val="Scenario manager"/>
      <sheetName val="Property - inputs"/>
      <sheetName val="Fleet - inputs"/>
      <sheetName val="ICT - inputs"/>
      <sheetName val="Equipment - inputs"/>
      <sheetName val="Property - calculations"/>
      <sheetName val="Fleet - calculations"/>
      <sheetName val="ICT - calculations"/>
      <sheetName val="Equipment - calculations"/>
      <sheetName val="Capex summary"/>
      <sheetName val="Checks"/>
      <sheetName val="Disclaim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ON V5"/>
      <sheetName val="NZFSV5"/>
      <sheetName val="OrigV5"/>
      <sheetName val="&lt; TAKE5"/>
      <sheetName val="UNION V4"/>
      <sheetName val="NZFSV4"/>
      <sheetName val="OrigV4"/>
      <sheetName val="&lt; TAKE4"/>
      <sheetName val="UNION V3"/>
      <sheetName val="NZFSV3"/>
      <sheetName val="OrigV3"/>
      <sheetName val="&lt; TAKE 3"/>
      <sheetName val="UNION"/>
      <sheetName val="NZFS"/>
      <sheetName val="Orig"/>
      <sheetName val="&lt; TAKE 2"/>
      <sheetName val="FS UNION"/>
      <sheetName val="FS NZFS"/>
      <sheetName val="2145"/>
      <sheetName val="Financial Statements"/>
      <sheetName val="Chart"/>
      <sheetName val="1. Cash balance"/>
      <sheetName val="2. Interest Calc"/>
      <sheetName val="Balance Sheet Recs"/>
      <sheetName val="Rec fin statement changes"/>
      <sheetName val="P&amp;L Act vs Bud"/>
      <sheetName val="Annual Leave Error"/>
      <sheetName val="Salaries &amp; Wages"/>
      <sheetName val="Levy Scanarios"/>
      <sheetName val="11-12 Draft budget 21.12.10"/>
      <sheetName val="Forecast 12Apr10"/>
      <sheetName val="Forecast 9Mar10"/>
      <sheetName val="Forecast 9Feb10"/>
      <sheetName val="Forecast 12Jan10"/>
      <sheetName val="Forecast 11Nov09"/>
      <sheetName val="Adhoc for Bre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solete-Training-Lost"/>
      <sheetName val="New Stock Lion"/>
      <sheetName val="Bond Stock LION"/>
      <sheetName val="BSP Bond Stock"/>
      <sheetName val="Assigned at Station"/>
      <sheetName val="Combined sheet"/>
      <sheetName val="FAR1"/>
      <sheetName val="email"/>
      <sheetName val="N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EER"/>
      <sheetName val="EDNA"/>
      <sheetName val="Sheet2"/>
      <sheetName val="Sheet9"/>
      <sheetName val="ULC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ON V5"/>
      <sheetName val="NZFSV5"/>
      <sheetName val="OrigV5"/>
      <sheetName val="&lt; TAKE5"/>
      <sheetName val="UNION V4"/>
      <sheetName val="NZFSV4"/>
      <sheetName val="OrigV4"/>
      <sheetName val="&lt; TAKE4"/>
      <sheetName val="UNION V3"/>
      <sheetName val="NZFSV3"/>
      <sheetName val="OrigV3"/>
      <sheetName val="&lt; TAKE 3"/>
      <sheetName val="UNION"/>
      <sheetName val="NZFS"/>
      <sheetName val="Orig"/>
      <sheetName val="&lt; TAKE 2"/>
      <sheetName val="FS UNION"/>
      <sheetName val="FS NZFS"/>
      <sheetName val="2145"/>
      <sheetName val="Financial Statements"/>
      <sheetName val="Chart"/>
      <sheetName val="1. Cash balance"/>
      <sheetName val="2. Interest Calc"/>
      <sheetName val="Balance Sheet Recs"/>
      <sheetName val="Rec fin statement changes"/>
      <sheetName val="P&amp;L Act vs Bud"/>
      <sheetName val="Annual Leave Error"/>
      <sheetName val="Salaries &amp; Wages"/>
      <sheetName val="Levy Scanarios"/>
      <sheetName val="11-12 Draft budget 21.12.10"/>
      <sheetName val="Forecast 12Apr10"/>
      <sheetName val="Forecast 9Mar10"/>
      <sheetName val="Forecast 9Feb10"/>
      <sheetName val="Forecast 12Jan10"/>
      <sheetName val="Forecast 11Nov09"/>
      <sheetName val="Adhoc for Bre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Dashboard"/>
      <sheetName val="Inputs"/>
      <sheetName val="Operations"/>
      <sheetName val="Working capital"/>
      <sheetName val="PP&amp;E"/>
      <sheetName val="Tax"/>
      <sheetName val="Financing"/>
      <sheetName val="Interest"/>
      <sheetName val="DCF"/>
      <sheetName val="Chart data"/>
      <sheetName val="Profit &amp; Loss"/>
      <sheetName val="Balance Sheet"/>
      <sheetName val="Cash Flow"/>
      <sheetName val="Chec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play"/>
      <sheetName val="Guide"/>
      <sheetName val="Sources"/>
      <sheetName val="Statistics NZ"/>
      <sheetName val="Population Treasury"/>
      <sheetName val="Labour Force Treasury"/>
      <sheetName val="Exogenous"/>
      <sheetName val="NZSF Adjuster"/>
      <sheetName val="Fiscal Forecast Adjuster"/>
      <sheetName val="Fiscal Outturns"/>
      <sheetName val="Economic Forecasts"/>
      <sheetName val="Fiscal Forecasts"/>
      <sheetName val="Assumptions"/>
      <sheetName val="2020 PREFU FSM"/>
      <sheetName val="Scenario"/>
      <sheetName val="Tables 2 &amp; 3"/>
      <sheetName val="Fig 2.19"/>
      <sheetName val="Fig 2.20"/>
      <sheetName val="Fig 2.21"/>
      <sheetName val="Fig 2.22"/>
      <sheetName val="Fig 2.23"/>
      <sheetName val="Fig 2.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 Valn History"/>
      <sheetName val="Land Value Napier"/>
      <sheetName val="Replacement Cost"/>
      <sheetName val="Structure"/>
      <sheetName val="Services"/>
      <sheetName val="Fitout"/>
      <sheetName val="Plant &amp; Services Rates"/>
      <sheetName val="Client Copy"/>
      <sheetName val="Napier Campus 20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Dashboard"/>
      <sheetName val="Inputs"/>
      <sheetName val="Operations"/>
      <sheetName val="Working capital"/>
      <sheetName val="PP&amp;E"/>
      <sheetName val="Tax"/>
      <sheetName val="Financing"/>
      <sheetName val="Interest"/>
      <sheetName val="DCF"/>
      <sheetName val="Chart data"/>
      <sheetName val="Profit &amp; Loss"/>
      <sheetName val="Balance Sheet"/>
      <sheetName val="Cash Flow"/>
      <sheetName val="Check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line Numbers "/>
      <sheetName val="Forecast"/>
      <sheetName val="Dev &amp; NOC"/>
      <sheetName val="6910 ICT National Costs"/>
    </sheetNames>
    <sheetDataSet>
      <sheetData sheetId="0"/>
      <sheetData sheetId="1"/>
      <sheetData sheetId="2"/>
      <sheetData sheetId="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 Page"/>
      <sheetName val="A4 Capex"/>
      <sheetName val="Capex Summary_Combined"/>
      <sheetName val="Capex Summary_BAU"/>
      <sheetName val="Capex Summary_BAU_OLD"/>
      <sheetName val="Capex Summary_TR"/>
      <sheetName val="Capex Summary_ON"/>
      <sheetName val="Disposals"/>
      <sheetName val="TM1_Live_BAU"/>
      <sheetName val="TM1_Live _TR"/>
      <sheetName val="List-Do not delete"/>
      <sheetName val="TM1_Live_ALL Reporting Units"/>
      <sheetName val="TM1_Live_ON"/>
      <sheetName val="TM1_Live_Rural"/>
      <sheetName val="Transition and Ongoing Tables"/>
      <sheetName val="Cash Balance"/>
      <sheetName val="Projects R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lp Adjust Lookups"/>
      <sheetName val="July 1998 Series"/>
      <sheetName val="Receipts"/>
      <sheetName val="Revenue"/>
      <sheetName val="Macros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n Year Report"/>
      <sheetName val="Sheet1"/>
      <sheetName val="Ten Year Report (2)"/>
    </sheetNames>
    <sheetDataSet>
      <sheetData sheetId="0"/>
      <sheetData sheetId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ve Year Report"/>
      <sheetName val="{PL}PickLst"/>
      <sheetName val="Five Year Report (Final)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ocial sector opex"/>
      <sheetName val="MVCOT"/>
      <sheetName val="Justice"/>
      <sheetName val="SocDev"/>
      <sheetName val="Health"/>
      <sheetName val="Education"/>
      <sheetName val="SWC Package"/>
      <sheetName val="Extract_4_sector_noACC"/>
      <sheetName val="Extract_4_sector"/>
      <sheetName val="Extract_short"/>
      <sheetName val="Extract"/>
      <sheetName val="Sheet1"/>
      <sheetName val="Filter"/>
      <sheetName val="Capital initiatives"/>
      <sheetName val="Late + missed bids"/>
      <sheetName val="Totals"/>
      <sheetName val="Data"/>
      <sheetName val="Instructions "/>
      <sheetName val="Timetable"/>
      <sheetName val="Documents"/>
      <sheetName val="Extra $100m"/>
      <sheetName val="Chart_Type"/>
      <sheetName val="MVCOT1"/>
      <sheetName val="Justice1"/>
      <sheetName val="SocDev1"/>
      <sheetName val="Health1"/>
      <sheetName val="Educatio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n Year Report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n Year Report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Menu"/>
      <sheetName val="Admin"/>
      <sheetName val="Reports Page"/>
      <sheetName val="Callbacks"/>
      <sheetName val="Callbacks Paid Districts Totals"/>
      <sheetName val="Callbacks Transfers"/>
      <sheetName val="Budget Entry"/>
      <sheetName val="Project Details"/>
      <sheetName val="Project Costs"/>
      <sheetName val="ProjectReport"/>
      <sheetName val="ProjectVariance"/>
      <sheetName val="ProjectReportBuilding"/>
      <sheetName val="Fleet Fuel"/>
      <sheetName val="Fleet Red"/>
      <sheetName val="Fleet White"/>
      <sheetName val="HR"/>
      <sheetName val="IT Contracts"/>
      <sheetName val="Levies"/>
      <sheetName val="Overtime"/>
      <sheetName val="Rental"/>
      <sheetName val="Property Budget"/>
      <sheetName val="Training PDU"/>
      <sheetName val="Training Regions"/>
      <sheetName val="Travel"/>
      <sheetName val="Travel Costs"/>
      <sheetName val="Uniform"/>
      <sheetName val="Report Phased Budgets"/>
      <sheetName val="Report Income Statement"/>
      <sheetName val="Report Balance Sheet"/>
      <sheetName val="Lookup"/>
      <sheetName val="Help"/>
      <sheetName val="Travel Report"/>
      <sheetName val="RptTrainingPDUReport1"/>
      <sheetName val="RptTrainingPDUReport2"/>
      <sheetName val="xlsBeach-Budget Ent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  <sheetName val="Navigator"/>
      <sheetName val="Info"/>
      <sheetName val="CPI Data - Stats NZ"/>
      <sheetName val="RBNZ Historic Interest rates"/>
      <sheetName val="LCI data"/>
      <sheetName val="Dep Profiling - Sep 22 FAR"/>
      <sheetName val="Dep PwC CAPEX no FP"/>
      <sheetName val="Dep PwC CAPEX"/>
      <sheetName val="PwC Inputs Orig"/>
      <sheetName val="PwC Inputs"/>
      <sheetName val="Future Projects Workings"/>
      <sheetName val="Levy Data"/>
      <sheetName val="Base Financials"/>
      <sheetName val="Chart Data"/>
      <sheetName val="Ref - Treasure Metrics"/>
      <sheetName val="Ref - Eriksen Global Valuation"/>
      <sheetName val="Ref - Repayment of Loan Sch"/>
      <sheetName val="Ref - Cost Pressures"/>
      <sheetName val="Ref - Eke Taumata"/>
      <sheetName val="Ref - Levy calc"/>
      <sheetName val="Ref - Oct Trans Levy"/>
      <sheetName val="Ref - Cash Levy Comparisons"/>
      <sheetName val="Amortisation &amp; Intang"/>
      <sheetName val="Depreciation &amp; CAPEX"/>
      <sheetName val="Driver - Various"/>
      <sheetName val="Driver - Projects"/>
      <sheetName val="Loan Profile V1"/>
      <sheetName val="Levy Rate Forecast"/>
      <sheetName val="Loan Profile V2"/>
      <sheetName val="Scenarios"/>
      <sheetName val="Dashboard"/>
      <sheetName val="Graphs"/>
      <sheetName val="Error Check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"/>
      <sheetName val="CapEx Estimates"/>
      <sheetName val="OpEx Estimates"/>
      <sheetName val="Asset Model"/>
      <sheetName val="Definition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form"/>
      <sheetName val="Position"/>
      <sheetName val="Mvts in equity"/>
      <sheetName val="Cash flows"/>
      <sheetName val="Borrowings"/>
      <sheetName val="Mkt values"/>
      <sheetName val="Maturity"/>
      <sheetName val="Movements"/>
      <sheetName val="Commitments"/>
      <sheetName val="Notes 1-5"/>
      <sheetName val="Notes 6,7,8"/>
      <sheetName val="SOE CE Fin Perf"/>
      <sheetName val="SOE CE BS"/>
      <sheetName val="SOE CE Summary"/>
      <sheetName val="Notes 10 - 13"/>
      <sheetName val="Note 15"/>
      <sheetName val="Note 16"/>
      <sheetName val="Note 17"/>
      <sheetName val="note 19"/>
      <sheetName val="Xchecks"/>
      <sheetName val="analysis accounts"/>
      <sheetName val="consistency analys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n Year Report Oct 2018"/>
      <sheetName val="Ten Year Report Old"/>
      <sheetName val="Cashflow forecast"/>
      <sheetName val="Frasers Cash Flow"/>
      <sheetName val="Type 1 Milestones"/>
      <sheetName val="T1 4x4 Milestones"/>
      <sheetName val="Type 2 Milestones"/>
      <sheetName val="Type 3 Milestones"/>
      <sheetName val="Prices"/>
      <sheetName val="Build volumes by FY"/>
      <sheetName val="Summary"/>
      <sheetName val="Lookup sheet to copy to Fin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FR"/>
      <sheetName val="Type 1 Milestones"/>
      <sheetName val="Type 3 Milestones 23-27"/>
      <sheetName val="Type 3 Milestones 29-49"/>
      <sheetName val="Type 4 Milestones"/>
      <sheetName val="Type 3 Rear Pumper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aters_Instructions"/>
      <sheetName val="Changes"/>
      <sheetName val="Revenue and Expenditure"/>
      <sheetName val="Financial Position"/>
      <sheetName val="Commitments"/>
      <sheetName val="Adjustments"/>
      <sheetName val="AFS Notes"/>
      <sheetName val="Appropriation"/>
      <sheetName val="Trust Money"/>
      <sheetName val="Trial_Bal_Mapped"/>
      <sheetName val="Approp_Expence_Input"/>
      <sheetName val="Var_Map_Codes"/>
      <sheetName val="Take o Bal"/>
      <sheetName val="Budgets"/>
      <sheetName val="0.6.0"/>
      <sheetName val="0.7.0"/>
      <sheetName val="1.70.0"/>
      <sheetName val="1.71.0"/>
      <sheetName val="1.71.1"/>
      <sheetName val="KSB1"/>
      <sheetName val="NZFS FV"/>
      <sheetName val="NAFS Calc on forward rate 17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ntal Worksheet"/>
      <sheetName val="Suggested Eco Lives"/>
      <sheetName val="Services-Plant Calculator "/>
      <sheetName val="Sorted - Roll Order"/>
      <sheetName val="Toilets (2)"/>
      <sheetName val="Toilets"/>
      <sheetName val="All Properties"/>
      <sheetName val="Linked Client Copy"/>
      <sheetName val="Client Co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ttons"/>
      <sheetName val="Assumptions"/>
      <sheetName val="FIRST"/>
      <sheetName val="UOMI"/>
      <sheetName val="NRWTByPayer"/>
      <sheetName val="NRWTListed"/>
      <sheetName val="NRWTNoms"/>
      <sheetName val="FDWPRevDtl"/>
      <sheetName val="FDWPRecDtl"/>
      <sheetName val="Dividends"/>
      <sheetName val="OutturnData"/>
      <sheetName val="ScratchPad"/>
      <sheetName val="MacroInputs"/>
      <sheetName val="OpSurp"/>
      <sheetName val="AnnToQtr"/>
      <sheetName val="NRWTMth"/>
      <sheetName val="NRWTAnn"/>
      <sheetName val="NRWTDtl"/>
      <sheetName val="FDWPAnn"/>
      <sheetName val="FDWPMth"/>
      <sheetName val="Rcpt08 (2)"/>
      <sheetName val="DWTMth"/>
      <sheetName val="DWTAnn"/>
      <sheetName val="DWTSumm"/>
      <sheetName val="DWTDtl"/>
      <sheetName val="DWTDtlOld"/>
      <sheetName val="RevMth"/>
      <sheetName val="RecMth"/>
      <sheetName val="RefMth"/>
      <sheetName val="RevAnn"/>
      <sheetName val="LossEqns"/>
      <sheetName val="DataPrep"/>
      <sheetName val="Forecast"/>
      <sheetName val="NewRex (2)"/>
      <sheetName val="SumAll (2)"/>
      <sheetName val="OSvsPfts"/>
      <sheetName val="Sheet1"/>
      <sheetName val="ExAdj"/>
      <sheetName val="ExAdjPREFU"/>
      <sheetName val="ExAdjChg"/>
      <sheetName val="MonthlySum"/>
      <sheetName val="Rcpt08"/>
      <sheetName val="ProvVsTermRev"/>
      <sheetName val="PTMthsRev"/>
      <sheetName val="ProvVsTermRec"/>
      <sheetName val="PTMthsRec"/>
      <sheetName val="Accrual"/>
      <sheetName val="FinalCoTax"/>
      <sheetName val="OldForecasts"/>
      <sheetName val="AllRec"/>
      <sheetName val="NewRex"/>
      <sheetName val="GrandRec"/>
      <sheetName val="Funds"/>
      <sheetName val="LossSum"/>
      <sheetName val="PandL"/>
      <sheetName val="AnnualSum"/>
      <sheetName val="SumAll"/>
      <sheetName val="SumWide"/>
      <sheetName val="ToSumFile"/>
      <sheetName val="ToAremos"/>
      <sheetName val="MonthTrak"/>
      <sheetName val="TrakChart"/>
      <sheetName val="TraxInput"/>
      <sheetName val="TrakCompare"/>
      <sheetName val="CompChart"/>
      <sheetName val="CompChartYTD"/>
      <sheetName val="Graphing"/>
      <sheetName val="OSvsCorptax"/>
      <sheetName val="CorpTaxJune"/>
      <sheetName val="OSJune"/>
      <sheetName val="ETRdata"/>
      <sheetName val="ETR1"/>
      <sheetName val="ETR2"/>
      <sheetName val="ETR3"/>
      <sheetName val="ETR4"/>
      <sheetName val="ETR5"/>
      <sheetName val="Alldivs"/>
      <sheetName val="Reckon"/>
      <sheetName val="Chart 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castTo02"/>
      <sheetName val="ActualTo02"/>
      <sheetName val="FcastConsol"/>
      <sheetName val="ActualConsol"/>
      <sheetName val="OpExp"/>
      <sheetName val="NetCash"/>
      <sheetName val="AdjOpExp"/>
      <sheetName val="Tax"/>
      <sheetName val="TotRec"/>
      <sheetName val="NetCashPctRec"/>
      <sheetName val="FinCost"/>
      <sheetName val="BenExp"/>
      <sheetName val="Purch"/>
      <sheetName val="PurchAdj"/>
      <sheetName val="Advances"/>
      <sheetName val="PurchInv"/>
      <sheetName val="ReportTables"/>
      <sheetName val="Tablz"/>
      <sheetName val="forecast and projection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Summary"/>
      <sheetName val="Rental Analysis"/>
      <sheetName val="Sales"/>
      <sheetName val="CapRate"/>
      <sheetName val="FA"/>
      <sheetName val="TenantSummary"/>
      <sheetName val="Opex"/>
      <sheetName val="Tenancies"/>
      <sheetName val="Carparks"/>
      <sheetName val="VacancyCosts "/>
      <sheetName val="MKT"/>
      <sheetName val="INV"/>
      <sheetName val="DCF"/>
      <sheetName val="REP"/>
      <sheetName val="Mkt Esc Assum"/>
      <sheetName val="Lease Expiry"/>
      <sheetName val="Net Tenal"/>
      <sheetName val="Capital Adjustments"/>
      <sheetName val="Consolidation"/>
      <sheetName val="Monthly Cashflo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1 Worbook"/>
      <sheetName val="Bay Doors"/>
    </sheetNames>
    <sheetDataSet>
      <sheetData sheetId="0"/>
      <sheetData sheetId="1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  <sheetName val="Navigator"/>
      <sheetName val="Info"/>
      <sheetName val="CPI Data - Stats NZ"/>
      <sheetName val="RBNZ Historic Interest rates"/>
      <sheetName val="LCI data"/>
      <sheetName val="Forecast Asset Spend"/>
      <sheetName val="Chart Data"/>
      <sheetName val="Base Financials"/>
      <sheetName val="Amortisation &amp; Intang"/>
      <sheetName val="Depreciation &amp; CAPEX"/>
      <sheetName val="Driver - Various"/>
      <sheetName val="Driver - Projects"/>
      <sheetName val="PwC Inputs"/>
      <sheetName val="DP Workings"/>
      <sheetName val="Loan Profile"/>
      <sheetName val="Scenarios"/>
      <sheetName val="Dashboard"/>
      <sheetName val="Graphs"/>
      <sheetName val="Error 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Weekly Reporting"/>
      <sheetName val="Database Codes"/>
      <sheetName val="Database"/>
      <sheetName val="Aggregation 1"/>
      <sheetName val="Aggregation 2"/>
      <sheetName val="Circ for Updates"/>
      <sheetName val="Pivot - Summary"/>
      <sheetName val="Pivot - Sources"/>
      <sheetName val="Pivot - BEFU"/>
      <sheetName val="Report - Summary"/>
      <sheetName val="Summary 27 Sep"/>
      <sheetName val="Summary 20 Sep"/>
      <sheetName val="Summary 16 August"/>
      <sheetName val="Pivot - Published Report"/>
      <sheetName val="DIA Response Costs"/>
      <sheetName val="DIA Email"/>
      <sheetName val="Circ for HYEFU 2012"/>
      <sheetName val="Pivot - Cash"/>
      <sheetName val="Summary 4 Octob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M1 before 27Oct10"/>
      <sheetName val="TM1 before 20Oct10"/>
      <sheetName val="Link"/>
      <sheetName val="Upload"/>
      <sheetName val="Beverley"/>
      <sheetName val="WR"/>
      <sheetName val="Instructon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ntal Worksheet"/>
      <sheetName val="Suggested Eco Lives"/>
      <sheetName val="Services-Plant Calculator "/>
      <sheetName val="Sorted - Roll Order"/>
      <sheetName val="Linked Client Copy"/>
      <sheetName val="Client Cop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Instructions"/>
      <sheetName val="2. Assumptions"/>
      <sheetName val="3. Set Up &amp; Checks"/>
      <sheetName val="4. Detailed Budget Template"/>
      <sheetName val="5. Meetings-Training Template"/>
      <sheetName val="6. Ongoing Costs &amp; Savings"/>
      <sheetName val="7. Summary - Financial Case"/>
      <sheetName val="8. Summary - Appendix"/>
      <sheetName val="9. Budget Load (Finance)"/>
      <sheetName val="Dropdowns&amp;formula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26E87-1DEB-40EE-84ED-6D548740C2AE}"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CafeStyleVersion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A4ABA-5C80-4EE1-AB42-F2C4AA664AA3}">
  <sheetPr>
    <tabColor theme="9" tint="0.59999389629810485"/>
  </sheetPr>
  <dimension ref="A1:L32"/>
  <sheetViews>
    <sheetView tabSelected="1" workbookViewId="0">
      <selection activeCell="D12" sqref="D12"/>
    </sheetView>
  </sheetViews>
  <sheetFormatPr defaultRowHeight="15" x14ac:dyDescent="0.25"/>
  <cols>
    <col min="1" max="1" width="25.85546875" style="6" bestFit="1" customWidth="1"/>
    <col min="2" max="2" width="18.140625" style="6" bestFit="1" customWidth="1"/>
    <col min="3" max="3" width="15.28515625" style="6" bestFit="1" customWidth="1"/>
    <col min="4" max="4" width="16.7109375" style="6" bestFit="1" customWidth="1"/>
    <col min="5" max="5" width="14.28515625" style="6" bestFit="1" customWidth="1"/>
    <col min="6" max="6" width="18.140625" style="6" bestFit="1" customWidth="1"/>
    <col min="7" max="7" width="15.28515625" style="6" bestFit="1" customWidth="1"/>
    <col min="8" max="8" width="16.7109375" style="6" bestFit="1" customWidth="1"/>
    <col min="9" max="10" width="19.7109375" style="6" bestFit="1" customWidth="1"/>
    <col min="11" max="11" width="19.5703125" style="6" customWidth="1"/>
    <col min="12" max="12" width="46.28515625" style="6" customWidth="1"/>
    <col min="13" max="13" width="2" style="6" customWidth="1"/>
    <col min="14" max="14" width="5" style="6" customWidth="1"/>
    <col min="15" max="15" width="7" style="6" customWidth="1"/>
    <col min="16" max="16" width="5" style="6" customWidth="1"/>
    <col min="17" max="17" width="4" style="6" customWidth="1"/>
    <col min="18" max="18" width="5" style="6" customWidth="1"/>
    <col min="19" max="19" width="3" style="6" customWidth="1"/>
    <col min="20" max="20" width="8" style="6" customWidth="1"/>
    <col min="21" max="21" width="6" style="6" customWidth="1"/>
    <col min="22" max="22" width="3" style="6" customWidth="1"/>
    <col min="23" max="23" width="6" style="6" customWidth="1"/>
    <col min="24" max="24" width="3" style="6" customWidth="1"/>
    <col min="25" max="26" width="6" style="6" customWidth="1"/>
    <col min="27" max="27" width="3" style="6" customWidth="1"/>
    <col min="28" max="28" width="5" style="6" customWidth="1"/>
    <col min="29" max="29" width="6" style="6" customWidth="1"/>
    <col min="30" max="31" width="4" style="6" customWidth="1"/>
    <col min="32" max="32" width="6" style="6" customWidth="1"/>
    <col min="33" max="33" width="4" style="6" customWidth="1"/>
    <col min="34" max="38" width="7" style="6" customWidth="1"/>
    <col min="39" max="39" width="6" style="6" customWidth="1"/>
    <col min="40" max="40" width="7" style="6" customWidth="1"/>
    <col min="41" max="41" width="6" style="6" customWidth="1"/>
    <col min="42" max="42" width="7" style="6" customWidth="1"/>
    <col min="43" max="43" width="8" style="6" customWidth="1"/>
    <col min="44" max="47" width="7" style="6" customWidth="1"/>
    <col min="48" max="48" width="4" style="6" customWidth="1"/>
    <col min="49" max="49" width="7" style="6" customWidth="1"/>
    <col min="50" max="50" width="9" style="6" customWidth="1"/>
    <col min="51" max="51" width="12" style="6" customWidth="1"/>
    <col min="52" max="54" width="8" style="6" customWidth="1"/>
    <col min="55" max="55" width="9" style="6" customWidth="1"/>
    <col min="56" max="56" width="7" style="6" customWidth="1"/>
    <col min="57" max="60" width="8" style="6" customWidth="1"/>
    <col min="61" max="61" width="9" style="6" customWidth="1"/>
    <col min="62" max="63" width="8" style="6" customWidth="1"/>
    <col min="64" max="64" width="7" style="6" customWidth="1"/>
    <col min="65" max="65" width="12" style="6" customWidth="1"/>
    <col min="66" max="67" width="8" style="6" customWidth="1"/>
    <col min="68" max="87" width="9" style="6" customWidth="1"/>
    <col min="88" max="88" width="8" style="6" customWidth="1"/>
    <col min="89" max="95" width="9" style="6" customWidth="1"/>
    <col min="96" max="96" width="6" style="6" customWidth="1"/>
    <col min="97" max="110" width="9" style="6" customWidth="1"/>
    <col min="111" max="111" width="6" style="6" customWidth="1"/>
    <col min="112" max="115" width="9" style="6" customWidth="1"/>
    <col min="116" max="116" width="10" style="6" customWidth="1"/>
    <col min="117" max="131" width="9" style="6" customWidth="1"/>
    <col min="132" max="132" width="8" style="6" customWidth="1"/>
    <col min="133" max="138" width="9" style="6" customWidth="1"/>
    <col min="139" max="139" width="8" style="6" customWidth="1"/>
    <col min="140" max="145" width="9" style="6" customWidth="1"/>
    <col min="146" max="146" width="6" style="6" customWidth="1"/>
    <col min="147" max="164" width="9" style="6" customWidth="1"/>
    <col min="165" max="165" width="8" style="6" customWidth="1"/>
    <col min="166" max="166" width="9" style="6" customWidth="1"/>
    <col min="167" max="167" width="8" style="6" customWidth="1"/>
    <col min="168" max="182" width="9" style="6" customWidth="1"/>
    <col min="183" max="183" width="8" style="6" customWidth="1"/>
    <col min="184" max="190" width="9" style="6" customWidth="1"/>
    <col min="191" max="191" width="8" style="6" customWidth="1"/>
    <col min="192" max="202" width="9" style="6" customWidth="1"/>
    <col min="203" max="203" width="8" style="6" customWidth="1"/>
    <col min="204" max="221" width="9" style="6" customWidth="1"/>
    <col min="222" max="222" width="8" style="6" customWidth="1"/>
    <col min="223" max="224" width="9" style="6" customWidth="1"/>
    <col min="225" max="225" width="8" style="6" customWidth="1"/>
    <col min="226" max="231" width="9" style="6" customWidth="1"/>
    <col min="232" max="233" width="8" style="6" customWidth="1"/>
    <col min="234" max="235" width="9" style="6" customWidth="1"/>
    <col min="236" max="236" width="8" style="6" customWidth="1"/>
    <col min="237" max="257" width="9" style="6" customWidth="1"/>
    <col min="258" max="258" width="6" style="6" customWidth="1"/>
    <col min="259" max="273" width="9" style="6" customWidth="1"/>
    <col min="274" max="274" width="8" style="6" customWidth="1"/>
    <col min="275" max="280" width="9" style="6" customWidth="1"/>
    <col min="281" max="281" width="8" style="6" customWidth="1"/>
    <col min="282" max="282" width="9" style="6" customWidth="1"/>
    <col min="283" max="284" width="8" style="6" customWidth="1"/>
    <col min="285" max="292" width="9" style="6" customWidth="1"/>
    <col min="293" max="293" width="8" style="6" customWidth="1"/>
    <col min="294" max="317" width="9" style="6" customWidth="1"/>
    <col min="318" max="318" width="8" style="6" customWidth="1"/>
    <col min="319" max="324" width="9" style="6" customWidth="1"/>
    <col min="325" max="325" width="10" style="6" customWidth="1"/>
    <col min="326" max="342" width="9" style="6" customWidth="1"/>
    <col min="343" max="343" width="10" style="6" customWidth="1"/>
    <col min="344" max="346" width="9" style="6" customWidth="1"/>
    <col min="347" max="347" width="10" style="6" customWidth="1"/>
    <col min="348" max="352" width="9" style="6" customWidth="1"/>
    <col min="353" max="353" width="12" style="6" customWidth="1"/>
    <col min="354" max="355" width="9" style="6" customWidth="1"/>
    <col min="356" max="356" width="10" style="6" customWidth="1"/>
    <col min="357" max="359" width="9" style="6" customWidth="1"/>
    <col min="360" max="360" width="8" style="6" customWidth="1"/>
    <col min="361" max="361" width="10" style="6" customWidth="1"/>
    <col min="362" max="364" width="9" style="6" customWidth="1"/>
    <col min="365" max="365" width="8" style="6" customWidth="1"/>
    <col min="366" max="376" width="9" style="6" customWidth="1"/>
    <col min="377" max="377" width="10" style="6" customWidth="1"/>
    <col min="378" max="378" width="9" style="6" customWidth="1"/>
    <col min="379" max="379" width="10" style="6" customWidth="1"/>
    <col min="380" max="380" width="9" style="6" customWidth="1"/>
    <col min="381" max="381" width="10" style="6" customWidth="1"/>
    <col min="382" max="383" width="9" style="6" customWidth="1"/>
    <col min="384" max="386" width="8" style="6" customWidth="1"/>
    <col min="387" max="387" width="10" style="6" customWidth="1"/>
    <col min="388" max="389" width="9" style="6" customWidth="1"/>
    <col min="390" max="390" width="8" style="6" customWidth="1"/>
    <col min="391" max="397" width="9" style="6" customWidth="1"/>
    <col min="398" max="398" width="10" style="6" customWidth="1"/>
    <col min="399" max="399" width="9" style="6" customWidth="1"/>
    <col min="400" max="401" width="10" style="6" customWidth="1"/>
    <col min="402" max="403" width="9" style="6" customWidth="1"/>
    <col min="404" max="404" width="10" style="6" customWidth="1"/>
    <col min="405" max="425" width="9" style="6" customWidth="1"/>
    <col min="426" max="426" width="6" style="6" customWidth="1"/>
    <col min="427" max="427" width="10" style="6" customWidth="1"/>
    <col min="428" max="428" width="9" style="6" customWidth="1"/>
    <col min="429" max="429" width="8" style="6" customWidth="1"/>
    <col min="430" max="435" width="9" style="6" customWidth="1"/>
    <col min="436" max="436" width="10" style="6" customWidth="1"/>
    <col min="437" max="437" width="9" style="6" customWidth="1"/>
    <col min="438" max="440" width="8" style="6" customWidth="1"/>
    <col min="441" max="441" width="9" style="6" customWidth="1"/>
    <col min="442" max="442" width="10" style="6" customWidth="1"/>
    <col min="443" max="450" width="9" style="6" customWidth="1"/>
    <col min="451" max="452" width="12" style="6" customWidth="1"/>
    <col min="453" max="453" width="8" style="6" customWidth="1"/>
    <col min="454" max="455" width="9" style="6" customWidth="1"/>
    <col min="456" max="456" width="8" style="6" customWidth="1"/>
    <col min="457" max="457" width="10" style="6" customWidth="1"/>
    <col min="458" max="460" width="9" style="6" customWidth="1"/>
    <col min="461" max="461" width="10" style="6" customWidth="1"/>
    <col min="462" max="462" width="11" style="6" customWidth="1"/>
    <col min="463" max="463" width="9" style="6" customWidth="1"/>
    <col min="464" max="464" width="12" style="6" customWidth="1"/>
    <col min="465" max="465" width="8" style="6" customWidth="1"/>
    <col min="466" max="467" width="9" style="6" customWidth="1"/>
    <col min="468" max="468" width="10" style="6" customWidth="1"/>
    <col min="469" max="479" width="9" style="6" customWidth="1"/>
    <col min="480" max="480" width="10" style="6" customWidth="1"/>
    <col min="481" max="481" width="8" style="6" customWidth="1"/>
    <col min="482" max="482" width="10" style="6" customWidth="1"/>
    <col min="483" max="484" width="9" style="6" customWidth="1"/>
    <col min="485" max="485" width="12" style="6" customWidth="1"/>
    <col min="486" max="486" width="9" style="6" customWidth="1"/>
    <col min="487" max="487" width="12" style="6" customWidth="1"/>
    <col min="488" max="488" width="11" style="6" customWidth="1"/>
    <col min="489" max="489" width="10" style="6" customWidth="1"/>
    <col min="490" max="490" width="12" style="6" customWidth="1"/>
    <col min="491" max="497" width="10" style="6" customWidth="1"/>
    <col min="498" max="498" width="11" style="6" customWidth="1"/>
    <col min="499" max="499" width="9" style="6" customWidth="1"/>
    <col min="500" max="507" width="10" style="6" customWidth="1"/>
    <col min="508" max="509" width="11" style="6" customWidth="1"/>
    <col min="510" max="510" width="9" style="6" customWidth="1"/>
    <col min="511" max="512" width="10" style="6" customWidth="1"/>
    <col min="513" max="513" width="12" style="6" customWidth="1"/>
    <col min="514" max="514" width="10" style="6" customWidth="1"/>
    <col min="515" max="515" width="11" style="6" customWidth="1"/>
    <col min="516" max="527" width="10" style="6" customWidth="1"/>
    <col min="528" max="528" width="12" style="6" customWidth="1"/>
    <col min="529" max="530" width="9" style="6" customWidth="1"/>
    <col min="531" max="531" width="10" style="6" customWidth="1"/>
    <col min="532" max="532" width="9" style="6" customWidth="1"/>
    <col min="533" max="534" width="10" style="6" customWidth="1"/>
    <col min="535" max="535" width="11" style="6" customWidth="1"/>
    <col min="536" max="540" width="10" style="6" customWidth="1"/>
    <col min="541" max="541" width="7" style="6" customWidth="1"/>
    <col min="542" max="543" width="10" style="6" customWidth="1"/>
    <col min="544" max="544" width="12" style="6" customWidth="1"/>
    <col min="545" max="545" width="10" style="6" customWidth="1"/>
    <col min="546" max="546" width="11" style="6" customWidth="1"/>
    <col min="547" max="547" width="10" style="6" customWidth="1"/>
    <col min="548" max="550" width="11" style="6" customWidth="1"/>
    <col min="551" max="551" width="12" style="6" customWidth="1"/>
    <col min="552" max="560" width="10" style="6" customWidth="1"/>
    <col min="561" max="561" width="11" style="6" customWidth="1"/>
    <col min="562" max="566" width="10" style="6" customWidth="1"/>
    <col min="567" max="567" width="12" style="6" customWidth="1"/>
    <col min="568" max="571" width="10" style="6" customWidth="1"/>
    <col min="572" max="572" width="9" style="6" customWidth="1"/>
    <col min="573" max="574" width="10" style="6" customWidth="1"/>
    <col min="575" max="575" width="9" style="6" customWidth="1"/>
    <col min="576" max="583" width="10" style="6" customWidth="1"/>
    <col min="584" max="584" width="11" style="6" customWidth="1"/>
    <col min="585" max="591" width="10" style="6" customWidth="1"/>
    <col min="592" max="592" width="11" style="6" customWidth="1"/>
    <col min="593" max="593" width="9" style="6" customWidth="1"/>
    <col min="594" max="594" width="10" style="6" customWidth="1"/>
    <col min="595" max="595" width="12" style="6" customWidth="1"/>
    <col min="596" max="598" width="10" style="6" customWidth="1"/>
    <col min="599" max="599" width="9" style="6" customWidth="1"/>
    <col min="600" max="607" width="10" style="6" customWidth="1"/>
    <col min="608" max="608" width="9" style="6" customWidth="1"/>
    <col min="609" max="614" width="10" style="6" customWidth="1"/>
    <col min="615" max="615" width="11" style="6" customWidth="1"/>
    <col min="616" max="616" width="12" style="6" customWidth="1"/>
    <col min="617" max="620" width="10" style="6" customWidth="1"/>
    <col min="621" max="622" width="12" style="6" customWidth="1"/>
    <col min="623" max="625" width="10" style="6" customWidth="1"/>
    <col min="626" max="626" width="12" style="6" customWidth="1"/>
    <col min="627" max="627" width="11" style="6" customWidth="1"/>
    <col min="628" max="631" width="10" style="6" customWidth="1"/>
    <col min="632" max="632" width="9" style="6" customWidth="1"/>
    <col min="633" max="633" width="10" style="6" customWidth="1"/>
    <col min="634" max="634" width="7" style="6" customWidth="1"/>
    <col min="635" max="645" width="10" style="6" customWidth="1"/>
    <col min="646" max="646" width="12" style="6" customWidth="1"/>
    <col min="647" max="647" width="10" style="6" customWidth="1"/>
    <col min="648" max="648" width="9" style="6" customWidth="1"/>
    <col min="649" max="649" width="12" style="6" customWidth="1"/>
    <col min="650" max="657" width="10" style="6" customWidth="1"/>
    <col min="658" max="659" width="12" style="6" customWidth="1"/>
    <col min="660" max="660" width="9" style="6" customWidth="1"/>
    <col min="661" max="661" width="10" style="6" customWidth="1"/>
    <col min="662" max="662" width="12" style="6" customWidth="1"/>
    <col min="663" max="663" width="10" style="6" customWidth="1"/>
    <col min="664" max="664" width="9" style="6" customWidth="1"/>
    <col min="665" max="668" width="10" style="6" customWidth="1"/>
    <col min="669" max="669" width="12" style="6" customWidth="1"/>
    <col min="670" max="670" width="10" style="6" customWidth="1"/>
    <col min="671" max="671" width="9" style="6" customWidth="1"/>
    <col min="672" max="674" width="10" style="6" customWidth="1"/>
    <col min="675" max="677" width="12" style="6" customWidth="1"/>
    <col min="678" max="679" width="10" style="6" customWidth="1"/>
    <col min="680" max="680" width="12" style="6" customWidth="1"/>
    <col min="681" max="690" width="10" style="6" customWidth="1"/>
    <col min="691" max="691" width="11" style="6" customWidth="1"/>
    <col min="692" max="692" width="12" style="6" customWidth="1"/>
    <col min="693" max="693" width="10" style="6" customWidth="1"/>
    <col min="694" max="694" width="11" style="6" customWidth="1"/>
    <col min="695" max="695" width="10" style="6" customWidth="1"/>
    <col min="696" max="696" width="11" style="6" customWidth="1"/>
    <col min="697" max="697" width="12" style="6" customWidth="1"/>
    <col min="698" max="698" width="11" style="6" customWidth="1"/>
    <col min="699" max="699" width="12" style="6" customWidth="1"/>
    <col min="700" max="700" width="11" style="6" customWidth="1"/>
    <col min="701" max="701" width="12" style="6" customWidth="1"/>
    <col min="702" max="711" width="11" style="6" customWidth="1"/>
    <col min="712" max="712" width="10" style="6" customWidth="1"/>
    <col min="713" max="720" width="11" style="6" customWidth="1"/>
    <col min="721" max="721" width="10" style="6" customWidth="1"/>
    <col min="722" max="728" width="11" style="6" customWidth="1"/>
    <col min="729" max="729" width="10" style="6" customWidth="1"/>
    <col min="730" max="744" width="11" style="6" customWidth="1"/>
    <col min="745" max="745" width="10" style="6" customWidth="1"/>
    <col min="746" max="760" width="11" style="6" customWidth="1"/>
    <col min="761" max="761" width="10" style="6" customWidth="1"/>
    <col min="762" max="766" width="11" style="6" customWidth="1"/>
    <col min="767" max="767" width="8" style="6" customWidth="1"/>
    <col min="768" max="774" width="11" style="6" customWidth="1"/>
    <col min="775" max="775" width="10" style="6" customWidth="1"/>
    <col min="776" max="776" width="12" style="6" customWidth="1"/>
    <col min="777" max="777" width="11" style="6" customWidth="1"/>
    <col min="778" max="778" width="10" style="6" customWidth="1"/>
    <col min="779" max="781" width="11" style="6" customWidth="1"/>
    <col min="782" max="782" width="12" style="6" customWidth="1"/>
    <col min="783" max="785" width="11" style="6" customWidth="1"/>
    <col min="786" max="786" width="12" style="6" customWidth="1"/>
    <col min="787" max="793" width="11" style="6" customWidth="1"/>
    <col min="794" max="794" width="10" style="6" customWidth="1"/>
    <col min="795" max="796" width="11" style="6" customWidth="1"/>
    <col min="797" max="797" width="10" style="6" customWidth="1"/>
    <col min="798" max="799" width="11" style="6" customWidth="1"/>
    <col min="800" max="800" width="10" style="6" customWidth="1"/>
    <col min="801" max="802" width="12" style="6" customWidth="1"/>
    <col min="803" max="804" width="11" style="6" customWidth="1"/>
    <col min="805" max="805" width="10" style="6" customWidth="1"/>
    <col min="806" max="806" width="11" style="6" customWidth="1"/>
    <col min="807" max="808" width="12" style="6" customWidth="1"/>
    <col min="809" max="810" width="11" style="6" customWidth="1"/>
    <col min="811" max="815" width="12" style="6" customWidth="1"/>
    <col min="816" max="816" width="7.28515625" style="6" customWidth="1"/>
    <col min="817" max="817" width="11.28515625" style="6" bestFit="1" customWidth="1"/>
    <col min="818" max="16384" width="9.140625" style="6"/>
  </cols>
  <sheetData>
    <row r="1" spans="1:12" x14ac:dyDescent="0.25">
      <c r="A1" s="1"/>
      <c r="B1" s="2"/>
      <c r="C1" s="3" t="s">
        <v>0</v>
      </c>
      <c r="D1" s="3"/>
      <c r="E1" s="4"/>
      <c r="F1" s="3"/>
      <c r="G1" s="3" t="s">
        <v>1</v>
      </c>
      <c r="H1" s="3"/>
      <c r="I1" s="2" t="s">
        <v>2</v>
      </c>
      <c r="J1" s="3" t="s">
        <v>3</v>
      </c>
      <c r="K1" s="3" t="s">
        <v>4</v>
      </c>
      <c r="L1" s="5" t="s">
        <v>5</v>
      </c>
    </row>
    <row r="2" spans="1:12" ht="15.75" thickBot="1" x14ac:dyDescent="0.3">
      <c r="A2" s="7" t="s">
        <v>6</v>
      </c>
      <c r="B2" s="8" t="s">
        <v>7</v>
      </c>
      <c r="C2" s="9" t="s">
        <v>8</v>
      </c>
      <c r="D2" s="9" t="s">
        <v>9</v>
      </c>
      <c r="E2" s="10" t="s">
        <v>10</v>
      </c>
      <c r="F2" s="9" t="s">
        <v>7</v>
      </c>
      <c r="G2" s="9" t="s">
        <v>8</v>
      </c>
      <c r="H2" s="9" t="s">
        <v>9</v>
      </c>
      <c r="I2" s="8"/>
      <c r="J2" s="9"/>
      <c r="K2" s="11"/>
      <c r="L2" s="12"/>
    </row>
    <row r="3" spans="1:12" x14ac:dyDescent="0.25">
      <c r="A3" s="13" t="s">
        <v>11</v>
      </c>
      <c r="B3" s="14">
        <v>586136.37000000011</v>
      </c>
      <c r="C3" s="15">
        <v>63392948.415000007</v>
      </c>
      <c r="D3" s="15">
        <v>1431147.6850000001</v>
      </c>
      <c r="E3" s="16"/>
      <c r="F3" s="15">
        <v>1360658.1850000005</v>
      </c>
      <c r="G3" s="15">
        <v>103266692.65999995</v>
      </c>
      <c r="H3" s="15">
        <v>2407805.3950000023</v>
      </c>
      <c r="I3" s="14">
        <v>65410232.470000006</v>
      </c>
      <c r="J3" s="15">
        <v>107035156.23999995</v>
      </c>
      <c r="K3" s="17">
        <f>J3-I3</f>
        <v>41624923.769999944</v>
      </c>
      <c r="L3" s="18" t="s">
        <v>12</v>
      </c>
    </row>
    <row r="4" spans="1:12" x14ac:dyDescent="0.25">
      <c r="A4" s="13" t="s">
        <v>13</v>
      </c>
      <c r="B4" s="14">
        <v>512316.24499999936</v>
      </c>
      <c r="C4" s="15">
        <v>29226146.724999994</v>
      </c>
      <c r="D4" s="15">
        <v>861305.6099999994</v>
      </c>
      <c r="E4" s="16"/>
      <c r="F4" s="15">
        <v>966262.88</v>
      </c>
      <c r="G4" s="15">
        <v>50173935.954999968</v>
      </c>
      <c r="H4" s="15">
        <v>1552102.5849999995</v>
      </c>
      <c r="I4" s="14">
        <v>30599768.579999994</v>
      </c>
      <c r="J4" s="15">
        <v>52692301.419999972</v>
      </c>
      <c r="K4" s="17">
        <f t="shared" ref="K4:K31" si="0">J4-I4</f>
        <v>22092532.839999977</v>
      </c>
      <c r="L4" s="18" t="s">
        <v>12</v>
      </c>
    </row>
    <row r="5" spans="1:12" x14ac:dyDescent="0.25">
      <c r="A5" s="13" t="s">
        <v>14</v>
      </c>
      <c r="B5" s="14">
        <v>473629.17000000004</v>
      </c>
      <c r="C5" s="15">
        <v>59711789.329999983</v>
      </c>
      <c r="D5" s="15">
        <v>1042753.85</v>
      </c>
      <c r="E5" s="16"/>
      <c r="F5" s="15">
        <v>1018688.2449999996</v>
      </c>
      <c r="G5" s="15">
        <v>94511989.144999966</v>
      </c>
      <c r="H5" s="15">
        <v>1778956.5700000012</v>
      </c>
      <c r="I5" s="14">
        <v>61228172.349999987</v>
      </c>
      <c r="J5" s="15">
        <v>97309633.959999979</v>
      </c>
      <c r="K5" s="17">
        <f t="shared" si="0"/>
        <v>36081461.609999992</v>
      </c>
      <c r="L5" s="18" t="s">
        <v>12</v>
      </c>
    </row>
    <row r="6" spans="1:12" x14ac:dyDescent="0.25">
      <c r="A6" s="13" t="s">
        <v>15</v>
      </c>
      <c r="B6" s="14">
        <v>414782.81999999972</v>
      </c>
      <c r="C6" s="15">
        <v>29964108.850000009</v>
      </c>
      <c r="D6" s="15">
        <v>988238.21999999951</v>
      </c>
      <c r="E6" s="16"/>
      <c r="F6" s="15">
        <v>871244.88000000012</v>
      </c>
      <c r="G6" s="15">
        <v>52978937.605000034</v>
      </c>
      <c r="H6" s="15">
        <v>2227854.6349999988</v>
      </c>
      <c r="I6" s="14">
        <v>31367129.890000008</v>
      </c>
      <c r="J6" s="15">
        <v>56078037.120000035</v>
      </c>
      <c r="K6" s="17">
        <f t="shared" si="0"/>
        <v>24710907.230000027</v>
      </c>
      <c r="L6" s="18" t="s">
        <v>12</v>
      </c>
    </row>
    <row r="7" spans="1:12" x14ac:dyDescent="0.25">
      <c r="A7" s="13" t="s">
        <v>16</v>
      </c>
      <c r="B7" s="14">
        <v>331660.43500000006</v>
      </c>
      <c r="C7" s="15">
        <v>19544865.205000009</v>
      </c>
      <c r="D7" s="15">
        <v>791841</v>
      </c>
      <c r="E7" s="16"/>
      <c r="F7" s="15">
        <v>688092.56999999937</v>
      </c>
      <c r="G7" s="15">
        <v>32419309.235000007</v>
      </c>
      <c r="H7" s="15">
        <v>1356680.0249999985</v>
      </c>
      <c r="I7" s="14">
        <v>20668366.640000008</v>
      </c>
      <c r="J7" s="15">
        <v>34464081.830000006</v>
      </c>
      <c r="K7" s="17">
        <f t="shared" si="0"/>
        <v>13795715.189999998</v>
      </c>
      <c r="L7" s="18" t="s">
        <v>12</v>
      </c>
    </row>
    <row r="8" spans="1:12" x14ac:dyDescent="0.25">
      <c r="A8" s="13" t="s">
        <v>17</v>
      </c>
      <c r="B8" s="14"/>
      <c r="C8" s="15">
        <v>6453496.8439999986</v>
      </c>
      <c r="D8" s="15">
        <v>0</v>
      </c>
      <c r="E8" s="16"/>
      <c r="F8" s="15"/>
      <c r="G8" s="15">
        <v>31998262.835999999</v>
      </c>
      <c r="H8" s="15">
        <v>1531963.682</v>
      </c>
      <c r="I8" s="14">
        <v>6453496.8439999986</v>
      </c>
      <c r="J8" s="15">
        <v>33530226.517999999</v>
      </c>
      <c r="K8" s="17">
        <f>J8-I8</f>
        <v>27076729.674000002</v>
      </c>
      <c r="L8" s="18" t="s">
        <v>18</v>
      </c>
    </row>
    <row r="9" spans="1:12" x14ac:dyDescent="0.25">
      <c r="A9" s="13" t="s">
        <v>19</v>
      </c>
      <c r="B9" s="14"/>
      <c r="C9" s="15">
        <v>7299046.5700000031</v>
      </c>
      <c r="D9" s="15">
        <v>0</v>
      </c>
      <c r="E9" s="16"/>
      <c r="F9" s="15"/>
      <c r="G9" s="15">
        <v>10222412.830000002</v>
      </c>
      <c r="H9" s="15">
        <v>12854.960000000001</v>
      </c>
      <c r="I9" s="14">
        <v>7299046.5700000031</v>
      </c>
      <c r="J9" s="15">
        <v>10235267.790000003</v>
      </c>
      <c r="K9" s="17">
        <f t="shared" si="0"/>
        <v>2936221.2199999997</v>
      </c>
      <c r="L9" s="18" t="s">
        <v>20</v>
      </c>
    </row>
    <row r="10" spans="1:12" x14ac:dyDescent="0.25">
      <c r="A10" s="13" t="s">
        <v>21</v>
      </c>
      <c r="B10" s="14">
        <v>3257752.51</v>
      </c>
      <c r="C10" s="15">
        <v>33498944.288040794</v>
      </c>
      <c r="D10" s="15">
        <v>3672264.351959148</v>
      </c>
      <c r="E10" s="16"/>
      <c r="F10" s="15">
        <v>4559423.1704999963</v>
      </c>
      <c r="G10" s="15">
        <v>68299729.314274654</v>
      </c>
      <c r="H10" s="15">
        <v>6115597.8052251069</v>
      </c>
      <c r="I10" s="14">
        <v>40428961.149999939</v>
      </c>
      <c r="J10" s="15">
        <v>78974750.289999753</v>
      </c>
      <c r="K10" s="17">
        <f t="shared" ref="K10:K16" si="1">J10-I10</f>
        <v>38545789.139999814</v>
      </c>
      <c r="L10" s="18" t="s">
        <v>22</v>
      </c>
    </row>
    <row r="11" spans="1:12" x14ac:dyDescent="0.25">
      <c r="A11" s="13" t="s">
        <v>23</v>
      </c>
      <c r="B11" s="14"/>
      <c r="C11" s="15"/>
      <c r="D11" s="15">
        <v>0</v>
      </c>
      <c r="E11" s="16"/>
      <c r="F11" s="15"/>
      <c r="G11" s="15"/>
      <c r="H11" s="15">
        <v>12984276.890000001</v>
      </c>
      <c r="I11" s="14">
        <v>0</v>
      </c>
      <c r="J11" s="15">
        <v>12984276.890000001</v>
      </c>
      <c r="K11" s="17">
        <f t="shared" si="1"/>
        <v>12984276.890000001</v>
      </c>
      <c r="L11" s="18" t="s">
        <v>24</v>
      </c>
    </row>
    <row r="12" spans="1:12" x14ac:dyDescent="0.25">
      <c r="A12" s="13" t="s">
        <v>25</v>
      </c>
      <c r="B12" s="14"/>
      <c r="C12" s="15"/>
      <c r="D12" s="15">
        <v>9925966.7799999956</v>
      </c>
      <c r="E12" s="16"/>
      <c r="F12" s="15"/>
      <c r="G12" s="15"/>
      <c r="H12" s="15">
        <v>21669348.019999996</v>
      </c>
      <c r="I12" s="14">
        <v>9925966.7799999956</v>
      </c>
      <c r="J12" s="15">
        <v>21669348.019999996</v>
      </c>
      <c r="K12" s="17">
        <f t="shared" si="1"/>
        <v>11743381.24</v>
      </c>
      <c r="L12" s="18"/>
    </row>
    <row r="13" spans="1:12" x14ac:dyDescent="0.25">
      <c r="A13" s="13" t="s">
        <v>26</v>
      </c>
      <c r="B13" s="14">
        <v>5250364.6873777527</v>
      </c>
      <c r="C13" s="15"/>
      <c r="D13" s="15">
        <v>13806537.522622248</v>
      </c>
      <c r="E13" s="16"/>
      <c r="F13" s="15">
        <v>14956305.503943164</v>
      </c>
      <c r="G13" s="15"/>
      <c r="H13" s="15">
        <v>42583250.056056827</v>
      </c>
      <c r="I13" s="14">
        <v>19056902.210000001</v>
      </c>
      <c r="J13" s="15">
        <v>57539555.559999987</v>
      </c>
      <c r="K13" s="17">
        <f t="shared" si="1"/>
        <v>38482653.349999987</v>
      </c>
      <c r="L13" s="18" t="s">
        <v>27</v>
      </c>
    </row>
    <row r="14" spans="1:12" x14ac:dyDescent="0.25">
      <c r="A14" s="13" t="s">
        <v>28</v>
      </c>
      <c r="B14" s="14"/>
      <c r="C14" s="15"/>
      <c r="D14" s="15">
        <v>10239665.030000001</v>
      </c>
      <c r="E14" s="16"/>
      <c r="F14" s="15"/>
      <c r="G14" s="15"/>
      <c r="H14" s="15">
        <v>17328775.75</v>
      </c>
      <c r="I14" s="14">
        <v>10239665.030000001</v>
      </c>
      <c r="J14" s="15">
        <v>17328775.75</v>
      </c>
      <c r="K14" s="17">
        <f t="shared" si="1"/>
        <v>7089110.7199999988</v>
      </c>
      <c r="L14" s="18"/>
    </row>
    <row r="15" spans="1:12" x14ac:dyDescent="0.25">
      <c r="A15" s="13" t="s">
        <v>29</v>
      </c>
      <c r="B15" s="14">
        <v>292505.71099999995</v>
      </c>
      <c r="C15" s="15">
        <v>0</v>
      </c>
      <c r="D15" s="15">
        <v>1052302.118</v>
      </c>
      <c r="E15" s="16"/>
      <c r="F15" s="15">
        <v>1105745.9149999998</v>
      </c>
      <c r="G15" s="15">
        <v>3676818.1820000005</v>
      </c>
      <c r="H15" s="15">
        <v>5181050.0429999987</v>
      </c>
      <c r="I15" s="14">
        <v>1344807.8289999999</v>
      </c>
      <c r="J15" s="15">
        <v>9963614.1399999987</v>
      </c>
      <c r="K15" s="17">
        <f t="shared" si="1"/>
        <v>8618806.3109999988</v>
      </c>
      <c r="L15" s="18" t="s">
        <v>30</v>
      </c>
    </row>
    <row r="16" spans="1:12" x14ac:dyDescent="0.25">
      <c r="A16" s="13" t="s">
        <v>31</v>
      </c>
      <c r="B16" s="14">
        <v>0</v>
      </c>
      <c r="C16" s="15">
        <v>39.03</v>
      </c>
      <c r="D16" s="15">
        <v>23280498.740000002</v>
      </c>
      <c r="E16" s="16"/>
      <c r="F16" s="15">
        <v>1337401.7699999998</v>
      </c>
      <c r="G16" s="15">
        <v>497944.09999999992</v>
      </c>
      <c r="H16" s="15">
        <v>45596832.210000001</v>
      </c>
      <c r="I16" s="14">
        <v>23280537.770000003</v>
      </c>
      <c r="J16" s="15">
        <v>47432178.079999998</v>
      </c>
      <c r="K16" s="17">
        <f t="shared" si="1"/>
        <v>24151640.309999995</v>
      </c>
      <c r="L16" s="18" t="s">
        <v>32</v>
      </c>
    </row>
    <row r="17" spans="1:12" x14ac:dyDescent="0.25">
      <c r="A17" s="13" t="s">
        <v>33</v>
      </c>
      <c r="B17" s="14">
        <v>0</v>
      </c>
      <c r="C17" s="15">
        <v>11278973.080000002</v>
      </c>
      <c r="D17" s="15">
        <v>4457316.1900000013</v>
      </c>
      <c r="E17" s="16">
        <v>0</v>
      </c>
      <c r="F17" s="15">
        <v>0</v>
      </c>
      <c r="G17" s="15">
        <v>11665399.439999998</v>
      </c>
      <c r="H17" s="15">
        <v>8548186.6199999955</v>
      </c>
      <c r="I17" s="14">
        <v>15736289.270000003</v>
      </c>
      <c r="J17" s="15">
        <v>20213586.059999995</v>
      </c>
      <c r="K17" s="17">
        <v>4477296.7899999898</v>
      </c>
      <c r="L17" s="18" t="s">
        <v>34</v>
      </c>
    </row>
    <row r="18" spans="1:12" x14ac:dyDescent="0.25">
      <c r="A18" s="13" t="s">
        <v>35</v>
      </c>
      <c r="B18" s="14"/>
      <c r="C18" s="15">
        <v>2094730.6400000001</v>
      </c>
      <c r="D18" s="15">
        <v>1771978.9700000004</v>
      </c>
      <c r="E18" s="16"/>
      <c r="F18" s="15"/>
      <c r="G18" s="15">
        <v>3809056.8200000003</v>
      </c>
      <c r="H18" s="15">
        <v>6178280.7800000031</v>
      </c>
      <c r="I18" s="14">
        <v>3866709.6100000003</v>
      </c>
      <c r="J18" s="15">
        <v>9987337.6000000034</v>
      </c>
      <c r="K18" s="17">
        <f>J18-I18</f>
        <v>6120627.990000003</v>
      </c>
      <c r="L18" s="18"/>
    </row>
    <row r="19" spans="1:12" x14ac:dyDescent="0.25">
      <c r="A19" s="13" t="s">
        <v>36</v>
      </c>
      <c r="B19" s="14"/>
      <c r="C19" s="15"/>
      <c r="D19" s="15">
        <v>6955906.3800000008</v>
      </c>
      <c r="E19" s="16"/>
      <c r="F19" s="15"/>
      <c r="G19" s="15"/>
      <c r="H19" s="15">
        <v>17155206.369999986</v>
      </c>
      <c r="I19" s="14">
        <v>6955906.3800000008</v>
      </c>
      <c r="J19" s="15">
        <v>17155206.369999986</v>
      </c>
      <c r="K19" s="17">
        <f>J19-I19</f>
        <v>10199299.989999985</v>
      </c>
      <c r="L19" s="18" t="s">
        <v>37</v>
      </c>
    </row>
    <row r="20" spans="1:12" x14ac:dyDescent="0.25">
      <c r="A20" s="13" t="s">
        <v>38</v>
      </c>
      <c r="B20" s="14"/>
      <c r="C20" s="15">
        <v>15831250.09</v>
      </c>
      <c r="D20" s="15"/>
      <c r="E20" s="16"/>
      <c r="F20" s="15"/>
      <c r="G20" s="15">
        <v>16139193.479999999</v>
      </c>
      <c r="H20" s="15"/>
      <c r="I20" s="14">
        <v>15831250.09</v>
      </c>
      <c r="J20" s="15">
        <v>16139193.479999999</v>
      </c>
      <c r="K20" s="17">
        <f>J20-I20</f>
        <v>307943.38999999873</v>
      </c>
      <c r="L20" s="18" t="s">
        <v>39</v>
      </c>
    </row>
    <row r="21" spans="1:12" x14ac:dyDescent="0.25">
      <c r="A21" s="13" t="s">
        <v>40</v>
      </c>
      <c r="B21" s="14"/>
      <c r="C21" s="15">
        <v>0</v>
      </c>
      <c r="D21" s="15">
        <v>0</v>
      </c>
      <c r="E21" s="16"/>
      <c r="F21" s="15"/>
      <c r="G21" s="15">
        <v>5223679.0799999991</v>
      </c>
      <c r="H21" s="15">
        <v>0</v>
      </c>
      <c r="I21" s="14">
        <v>0</v>
      </c>
      <c r="J21" s="15">
        <v>5223679.0799999991</v>
      </c>
      <c r="K21" s="17">
        <f t="shared" ref="K21" si="2">J21-I21</f>
        <v>5223679.0799999991</v>
      </c>
      <c r="L21" s="18" t="s">
        <v>41</v>
      </c>
    </row>
    <row r="22" spans="1:12" x14ac:dyDescent="0.25">
      <c r="A22" s="13" t="s">
        <v>42</v>
      </c>
      <c r="B22" s="14">
        <f>2739881.056-26636</f>
        <v>2713245.0559999999</v>
      </c>
      <c r="C22" s="15">
        <v>0</v>
      </c>
      <c r="D22" s="15">
        <v>483627.87999999995</v>
      </c>
      <c r="E22" s="16"/>
      <c r="F22" s="15">
        <f>13443632.932-6818</f>
        <v>13436814.932</v>
      </c>
      <c r="G22" s="15">
        <v>1524.9</v>
      </c>
      <c r="H22" s="15">
        <v>-55836.28999999995</v>
      </c>
      <c r="I22" s="14">
        <f>3223508.936-26636</f>
        <v>3196872.9360000002</v>
      </c>
      <c r="J22" s="15">
        <f>13389321.542-6818</f>
        <v>13382503.541999999</v>
      </c>
      <c r="K22" s="17">
        <f t="shared" si="0"/>
        <v>10185630.605999999</v>
      </c>
      <c r="L22" s="18" t="s">
        <v>43</v>
      </c>
    </row>
    <row r="23" spans="1:12" x14ac:dyDescent="0.25">
      <c r="A23" s="13" t="s">
        <v>44</v>
      </c>
      <c r="B23" s="14">
        <v>991005.14999999967</v>
      </c>
      <c r="C23" s="15"/>
      <c r="D23" s="15"/>
      <c r="E23" s="16"/>
      <c r="F23" s="15">
        <v>3243088.6899999995</v>
      </c>
      <c r="G23" s="15"/>
      <c r="H23" s="15"/>
      <c r="I23" s="14">
        <v>991005.14999999967</v>
      </c>
      <c r="J23" s="15">
        <v>3243088.6899999995</v>
      </c>
      <c r="K23" s="17">
        <f t="shared" si="0"/>
        <v>2252083.54</v>
      </c>
      <c r="L23" s="18"/>
    </row>
    <row r="24" spans="1:12" x14ac:dyDescent="0.25">
      <c r="A24" s="13" t="s">
        <v>45</v>
      </c>
      <c r="B24" s="14">
        <v>0</v>
      </c>
      <c r="C24" s="15"/>
      <c r="D24" s="15">
        <v>0</v>
      </c>
      <c r="E24" s="16"/>
      <c r="F24" s="15">
        <v>832989.75599999982</v>
      </c>
      <c r="G24" s="15"/>
      <c r="H24" s="15">
        <v>3331959.0239999993</v>
      </c>
      <c r="I24" s="14">
        <v>0</v>
      </c>
      <c r="J24" s="15">
        <v>4164948.7799999993</v>
      </c>
      <c r="K24" s="17">
        <f t="shared" si="0"/>
        <v>4164948.7799999993</v>
      </c>
      <c r="L24" s="18" t="s">
        <v>46</v>
      </c>
    </row>
    <row r="25" spans="1:12" x14ac:dyDescent="0.25">
      <c r="A25" s="13" t="s">
        <v>47</v>
      </c>
      <c r="B25" s="14">
        <v>7659728.8710000077</v>
      </c>
      <c r="C25" s="15"/>
      <c r="D25" s="15"/>
      <c r="E25" s="16"/>
      <c r="F25" s="15">
        <v>7635769.8099999996</v>
      </c>
      <c r="G25" s="15"/>
      <c r="H25" s="15"/>
      <c r="I25" s="14">
        <v>7659728.8710000077</v>
      </c>
      <c r="J25" s="15">
        <v>7635769.8099999996</v>
      </c>
      <c r="K25" s="17">
        <f t="shared" si="0"/>
        <v>-23959.061000008136</v>
      </c>
      <c r="L25" s="18"/>
    </row>
    <row r="26" spans="1:12" x14ac:dyDescent="0.25">
      <c r="A26" s="13" t="s">
        <v>48</v>
      </c>
      <c r="B26" s="14">
        <v>4056908.709999999</v>
      </c>
      <c r="C26" s="15"/>
      <c r="D26" s="15">
        <v>1921711.969999999</v>
      </c>
      <c r="E26" s="16"/>
      <c r="F26" s="15">
        <v>1200729.77</v>
      </c>
      <c r="G26" s="15"/>
      <c r="H26" s="15">
        <v>15867132.949999992</v>
      </c>
      <c r="I26" s="14">
        <v>5978620.6799999978</v>
      </c>
      <c r="J26" s="15">
        <v>17067862.719999991</v>
      </c>
      <c r="K26" s="17">
        <f t="shared" si="0"/>
        <v>11089242.039999994</v>
      </c>
      <c r="L26" s="18"/>
    </row>
    <row r="27" spans="1:12" x14ac:dyDescent="0.25">
      <c r="A27" s="13" t="s">
        <v>49</v>
      </c>
      <c r="B27" s="14"/>
      <c r="C27" s="15"/>
      <c r="D27" s="15"/>
      <c r="E27" s="16">
        <v>22127964.960000005</v>
      </c>
      <c r="F27" s="15"/>
      <c r="G27" s="15"/>
      <c r="H27" s="15"/>
      <c r="I27" s="14">
        <v>22127964.960000005</v>
      </c>
      <c r="J27" s="15">
        <v>0</v>
      </c>
      <c r="K27" s="17">
        <f t="shared" si="0"/>
        <v>-22127964.960000005</v>
      </c>
      <c r="L27" s="18" t="s">
        <v>50</v>
      </c>
    </row>
    <row r="28" spans="1:12" x14ac:dyDescent="0.25">
      <c r="A28" s="13" t="s">
        <v>51</v>
      </c>
      <c r="B28" s="14">
        <v>969550.50745303079</v>
      </c>
      <c r="C28" s="15"/>
      <c r="D28" s="15">
        <v>6521337.0625469713</v>
      </c>
      <c r="E28" s="16"/>
      <c r="F28" s="15">
        <v>3887273.374260549</v>
      </c>
      <c r="G28" s="15"/>
      <c r="H28" s="15">
        <v>15197134.085739456</v>
      </c>
      <c r="I28" s="14">
        <v>7490887.5700000022</v>
      </c>
      <c r="J28" s="15">
        <v>19084407.460000005</v>
      </c>
      <c r="K28" s="17">
        <f t="shared" si="0"/>
        <v>11593519.890000002</v>
      </c>
      <c r="L28" s="18" t="s">
        <v>52</v>
      </c>
    </row>
    <row r="29" spans="1:12" x14ac:dyDescent="0.25">
      <c r="A29" s="13" t="s">
        <v>53</v>
      </c>
      <c r="B29" s="14"/>
      <c r="C29" s="15">
        <v>655291.0900000002</v>
      </c>
      <c r="D29" s="15">
        <v>0</v>
      </c>
      <c r="E29" s="16"/>
      <c r="F29" s="15"/>
      <c r="G29" s="15">
        <v>1605957.99</v>
      </c>
      <c r="H29" s="15">
        <v>1041543.3</v>
      </c>
      <c r="I29" s="14">
        <v>655291.0900000002</v>
      </c>
      <c r="J29" s="15">
        <v>2647501.29</v>
      </c>
      <c r="K29" s="17">
        <f t="shared" si="0"/>
        <v>1992210.1999999997</v>
      </c>
      <c r="L29" s="18"/>
    </row>
    <row r="30" spans="1:12" x14ac:dyDescent="0.25">
      <c r="A30" s="13" t="s">
        <v>54</v>
      </c>
      <c r="B30" s="14">
        <v>5023902.42</v>
      </c>
      <c r="C30" s="15"/>
      <c r="D30" s="15">
        <v>0</v>
      </c>
      <c r="E30" s="16"/>
      <c r="F30" s="15">
        <v>12002900.136000002</v>
      </c>
      <c r="G30" s="15"/>
      <c r="H30" s="15">
        <v>2698836.7139999992</v>
      </c>
      <c r="I30" s="14">
        <v>5023902.42</v>
      </c>
      <c r="J30" s="15">
        <v>14701736.850000001</v>
      </c>
      <c r="K30" s="17">
        <f t="shared" si="0"/>
        <v>9677834.4300000016</v>
      </c>
      <c r="L30" s="18"/>
    </row>
    <row r="31" spans="1:12" ht="15.75" thickBot="1" x14ac:dyDescent="0.3">
      <c r="A31" s="13" t="s">
        <v>55</v>
      </c>
      <c r="B31" s="14">
        <v>753517.19999999984</v>
      </c>
      <c r="C31" s="15"/>
      <c r="D31" s="15">
        <v>0</v>
      </c>
      <c r="E31" s="16"/>
      <c r="F31" s="15">
        <v>2989974.640000002</v>
      </c>
      <c r="G31" s="15"/>
      <c r="H31" s="15">
        <v>0</v>
      </c>
      <c r="I31" s="14">
        <v>753517.19999999984</v>
      </c>
      <c r="J31" s="15">
        <v>2989974.640000002</v>
      </c>
      <c r="K31" s="17">
        <f t="shared" si="0"/>
        <v>2236457.4400000023</v>
      </c>
      <c r="L31" s="18"/>
    </row>
    <row r="32" spans="1:12" ht="15.75" thickBot="1" x14ac:dyDescent="0.3">
      <c r="A32" s="19" t="s">
        <v>56</v>
      </c>
      <c r="B32" s="20">
        <f t="shared" ref="B32:K32" si="3">SUM(B3:B31)</f>
        <v>33287005.862830792</v>
      </c>
      <c r="C32" s="21">
        <f t="shared" si="3"/>
        <v>278951630.15704077</v>
      </c>
      <c r="D32" s="21">
        <f t="shared" si="3"/>
        <v>89204399.360128358</v>
      </c>
      <c r="E32" s="22">
        <f t="shared" si="3"/>
        <v>22127964.960000005</v>
      </c>
      <c r="F32" s="21">
        <f t="shared" si="3"/>
        <v>72093364.22770372</v>
      </c>
      <c r="G32" s="21">
        <f t="shared" si="3"/>
        <v>486490843.57227457</v>
      </c>
      <c r="H32" s="21">
        <f t="shared" si="3"/>
        <v>232289792.18002135</v>
      </c>
      <c r="I32" s="20">
        <f t="shared" si="3"/>
        <v>423571000.33999979</v>
      </c>
      <c r="J32" s="21">
        <f t="shared" si="3"/>
        <v>790873999.97999966</v>
      </c>
      <c r="K32" s="21">
        <f t="shared" si="3"/>
        <v>367302999.63999969</v>
      </c>
      <c r="L32" s="2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447585-7d0b-4079-a63c-4488a136efc2" xsi:nil="true"/>
    <Delete xmlns="b5485b07-3801-4faa-8384-8854f644482a" xsi:nil="true"/>
    <lcf76f155ced4ddcb4097134ff3c332f xmlns="b5485b07-3801-4faa-8384-8854f644482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469A15FC1D074EBDFC8124E431DBF7" ma:contentTypeVersion="20" ma:contentTypeDescription="Create a new document." ma:contentTypeScope="" ma:versionID="cba7fe99ef3dc511c0bc07140930f154">
  <xsd:schema xmlns:xsd="http://www.w3.org/2001/XMLSchema" xmlns:xs="http://www.w3.org/2001/XMLSchema" xmlns:p="http://schemas.microsoft.com/office/2006/metadata/properties" xmlns:ns2="b5485b07-3801-4faa-8384-8854f644482a" xmlns:ns3="6b447585-7d0b-4079-a63c-4488a136efc2" targetNamespace="http://schemas.microsoft.com/office/2006/metadata/properties" ma:root="true" ma:fieldsID="60a7dc70f06e5d8e952acd17d637b11f" ns2:_="" ns3:_="">
    <xsd:import namespace="b5485b07-3801-4faa-8384-8854f644482a"/>
    <xsd:import namespace="6b447585-7d0b-4079-a63c-4488a136ef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Delet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485b07-3801-4faa-8384-8854f64448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3db8ce30-a694-4108-9a7f-921c08d0c7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elete" ma:index="25" nillable="true" ma:displayName="Delete" ma:format="Dropdown" ma:internalName="Delete">
      <xsd:simpleType>
        <xsd:restriction base="dms:Text">
          <xsd:maxLength value="255"/>
        </xsd:restriction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47585-7d0b-4079-a63c-4488a136efc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a4d177-f59a-46c2-9a83-9079a272c225}" ma:internalName="TaxCatchAll" ma:showField="CatchAllData" ma:web="6b447585-7d0b-4079-a63c-4488a136ef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3C54AD-F8FC-4B03-BD37-4CB0883AE375}">
  <ds:schemaRefs>
    <ds:schemaRef ds:uri="http://purl.org/dc/elements/1.1/"/>
    <ds:schemaRef ds:uri="b5485b07-3801-4faa-8384-8854f644482a"/>
    <ds:schemaRef ds:uri="http://purl.org/dc/terms/"/>
    <ds:schemaRef ds:uri="http://schemas.microsoft.com/office/2006/documentManagement/types"/>
    <ds:schemaRef ds:uri="http://schemas.microsoft.com/office/infopath/2007/PartnerControls"/>
    <ds:schemaRef ds:uri="6b447585-7d0b-4079-a63c-4488a136efc2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3BB788F9-71ED-4DEF-BEA3-B6402E3198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485b07-3801-4faa-8384-8854f644482a"/>
    <ds:schemaRef ds:uri="6b447585-7d0b-4079-a63c-4488a136ef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6D9D90-B3F5-4462-990B-C3BE732EB7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16-17 to 24-25 movement</vt:lpstr>
    </vt:vector>
  </TitlesOfParts>
  <Manager/>
  <Company>Fire and Emergency New Zealand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Saunders, Aidan</dc:creator>
  <cp:keywords/>
  <dc:description/>
  <cp:lastModifiedBy>Saunders, Aidan</cp:lastModifiedBy>
  <cp:revision/>
  <dcterms:created xsi:type="dcterms:W3CDTF">2026-02-18T01:13:39Z</dcterms:created>
  <dcterms:modified xsi:type="dcterms:W3CDTF">2026-03-12T23:31:14Z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0x01010047469A15FC1D074EBDFC8124E431DBF7</vt:lpwstr>
  </property>
</Properties>
</file>