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electionsnz.sharepoint.com/sites/DataandInsights/Shared Documents/Enquiries and OIAs/OIAs/2025.07.29 Voting Period Enrolments/2026-03 Investigating error/"/>
    </mc:Choice>
  </mc:AlternateContent>
  <xr:revisionPtr revIDLastSave="0" documentId="8_{862A926E-ADA9-4088-8E7E-6717056B6B13}" xr6:coauthVersionLast="47" xr6:coauthVersionMax="47" xr10:uidLastSave="{00000000-0000-0000-0000-000000000000}"/>
  <bookViews>
    <workbookView xWindow="-120" yWindow="-120" windowWidth="29040" windowHeight="15720" tabRatio="805" activeTab="4" xr2:uid="{00000000-000D-0000-FFFF-FFFF00000000}"/>
  </bookViews>
  <sheets>
    <sheet name="About this data" sheetId="3" r:id="rId1"/>
    <sheet name="Age Descent Roll Type 2023" sheetId="1" r:id="rId2"/>
    <sheet name="Age Descent Roll Type 2020" sheetId="6" r:id="rId3"/>
    <sheet name="General Electorate 2023" sheetId="2" r:id="rId4"/>
    <sheet name="General Electorate 2020" sheetId="7"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1" i="6" l="1"/>
  <c r="J41" i="6"/>
  <c r="I41" i="6"/>
  <c r="H41" i="6"/>
  <c r="G41" i="6"/>
  <c r="F41" i="6"/>
  <c r="E41" i="6"/>
  <c r="D41" i="6"/>
  <c r="C41" i="6"/>
  <c r="B41" i="6"/>
  <c r="K40" i="6"/>
  <c r="J40" i="6"/>
  <c r="I40" i="6"/>
  <c r="H40" i="6"/>
  <c r="G40" i="6"/>
  <c r="F40" i="6"/>
  <c r="E40" i="6"/>
  <c r="D40" i="6"/>
  <c r="C40" i="6"/>
  <c r="B40" i="6"/>
  <c r="K39" i="6"/>
  <c r="J39" i="6"/>
  <c r="I39" i="6"/>
  <c r="H39" i="6"/>
  <c r="G39" i="6"/>
  <c r="F39" i="6"/>
  <c r="E39" i="6"/>
  <c r="D39" i="6"/>
  <c r="C39" i="6"/>
  <c r="B39" i="6"/>
  <c r="K38" i="6"/>
  <c r="J38" i="6"/>
  <c r="I38" i="6"/>
  <c r="H38" i="6"/>
  <c r="G38" i="6"/>
  <c r="F38" i="6"/>
  <c r="E38" i="6"/>
  <c r="D38" i="6"/>
  <c r="C38" i="6"/>
  <c r="B38" i="6"/>
  <c r="K37" i="6"/>
  <c r="J37" i="6"/>
  <c r="I37" i="6"/>
  <c r="H37" i="6"/>
  <c r="G37" i="6"/>
  <c r="F37" i="6"/>
  <c r="E37" i="6"/>
  <c r="D37" i="6"/>
  <c r="C37" i="6"/>
  <c r="B37" i="6"/>
  <c r="K36" i="6"/>
  <c r="J36" i="6"/>
  <c r="I36" i="6"/>
  <c r="H36" i="6"/>
  <c r="G36" i="6"/>
  <c r="G42" i="6" s="1"/>
  <c r="F36" i="6"/>
  <c r="E36" i="6"/>
  <c r="D36" i="6"/>
  <c r="C36" i="6"/>
  <c r="B36" i="6"/>
  <c r="K35" i="6"/>
  <c r="J35" i="6"/>
  <c r="I35" i="6"/>
  <c r="H35" i="6"/>
  <c r="G35" i="6"/>
  <c r="F35" i="6"/>
  <c r="E35" i="6"/>
  <c r="D35" i="6"/>
  <c r="C35" i="6"/>
  <c r="B35" i="6"/>
  <c r="K34" i="6"/>
  <c r="J34" i="6"/>
  <c r="I34" i="6"/>
  <c r="H34" i="6"/>
  <c r="G34" i="6"/>
  <c r="F34" i="6"/>
  <c r="E34" i="6"/>
  <c r="D34" i="6"/>
  <c r="C34" i="6"/>
  <c r="B34" i="6"/>
  <c r="K33" i="6"/>
  <c r="J33" i="6"/>
  <c r="I33" i="6"/>
  <c r="H33" i="6"/>
  <c r="G33" i="6"/>
  <c r="F33" i="6"/>
  <c r="E33" i="6"/>
  <c r="D33" i="6"/>
  <c r="C33" i="6"/>
  <c r="B33" i="6"/>
  <c r="K32" i="6"/>
  <c r="J32" i="6"/>
  <c r="I32" i="6"/>
  <c r="H32" i="6"/>
  <c r="G32" i="6"/>
  <c r="F32" i="6"/>
  <c r="E32" i="6"/>
  <c r="D32" i="6"/>
  <c r="C32" i="6"/>
  <c r="B32" i="6"/>
  <c r="K31" i="6"/>
  <c r="J31" i="6"/>
  <c r="I31" i="6"/>
  <c r="H31" i="6"/>
  <c r="G31" i="6"/>
  <c r="F31" i="6"/>
  <c r="E31" i="6"/>
  <c r="D31" i="6"/>
  <c r="C31" i="6"/>
  <c r="B31" i="6"/>
  <c r="K30" i="6"/>
  <c r="K42" i="6" s="1"/>
  <c r="J30" i="6"/>
  <c r="J42" i="6" s="1"/>
  <c r="I30" i="6"/>
  <c r="I42" i="6" s="1"/>
  <c r="H30" i="6"/>
  <c r="H42" i="6" s="1"/>
  <c r="G30" i="6"/>
  <c r="F30" i="6"/>
  <c r="F42" i="6" s="1"/>
  <c r="E30" i="6"/>
  <c r="D30" i="6"/>
  <c r="C30" i="6"/>
  <c r="B30" i="6"/>
  <c r="K29" i="6"/>
  <c r="J29" i="6"/>
  <c r="I29" i="6"/>
  <c r="H29" i="6"/>
  <c r="G29" i="6"/>
  <c r="F29" i="6"/>
  <c r="E29" i="6"/>
  <c r="D29" i="6"/>
  <c r="C29" i="6"/>
  <c r="B29" i="6"/>
  <c r="K28" i="6"/>
  <c r="J28" i="6"/>
  <c r="I28" i="6"/>
  <c r="H28" i="6"/>
  <c r="G28" i="6"/>
  <c r="F28" i="6"/>
  <c r="E28" i="6"/>
  <c r="E42" i="6" s="1"/>
  <c r="D28" i="6"/>
  <c r="D42" i="6" s="1"/>
  <c r="C28" i="6"/>
  <c r="C42" i="6" s="1"/>
  <c r="B28" i="6"/>
  <c r="B42" i="6" s="1"/>
  <c r="B28" i="1"/>
  <c r="K40" i="1"/>
  <c r="C67" i="2"/>
  <c r="D67" i="2"/>
  <c r="E67" i="2"/>
  <c r="B67" i="2"/>
  <c r="C28" i="1"/>
  <c r="C42" i="1" s="1"/>
  <c r="D28" i="1"/>
  <c r="D42" i="1" s="1"/>
  <c r="E28" i="1"/>
  <c r="E42" i="1" s="1"/>
  <c r="F28" i="1"/>
  <c r="F42" i="1" s="1"/>
  <c r="G28" i="1"/>
  <c r="G42" i="1" s="1"/>
  <c r="H28" i="1"/>
  <c r="H42" i="1" s="1"/>
  <c r="I28" i="1"/>
  <c r="I42" i="1" s="1"/>
  <c r="J28" i="1"/>
  <c r="J42" i="1" s="1"/>
  <c r="K28" i="1"/>
  <c r="K42" i="1" s="1"/>
  <c r="C29" i="1"/>
  <c r="D29" i="1"/>
  <c r="E29" i="1"/>
  <c r="F29" i="1"/>
  <c r="G29" i="1"/>
  <c r="H29" i="1"/>
  <c r="I29" i="1"/>
  <c r="J29" i="1"/>
  <c r="K29" i="1"/>
  <c r="C30" i="1"/>
  <c r="D30" i="1"/>
  <c r="E30" i="1"/>
  <c r="F30" i="1"/>
  <c r="G30" i="1"/>
  <c r="H30" i="1"/>
  <c r="I30" i="1"/>
  <c r="J30" i="1"/>
  <c r="K30" i="1"/>
  <c r="C31" i="1"/>
  <c r="D31" i="1"/>
  <c r="E31" i="1"/>
  <c r="F31" i="1"/>
  <c r="G31" i="1"/>
  <c r="H31" i="1"/>
  <c r="I31" i="1"/>
  <c r="J31" i="1"/>
  <c r="K31" i="1"/>
  <c r="C32" i="1"/>
  <c r="D32" i="1"/>
  <c r="E32" i="1"/>
  <c r="F32" i="1"/>
  <c r="G32" i="1"/>
  <c r="H32" i="1"/>
  <c r="I32" i="1"/>
  <c r="J32" i="1"/>
  <c r="K32" i="1"/>
  <c r="C33" i="1"/>
  <c r="D33" i="1"/>
  <c r="E33" i="1"/>
  <c r="F33" i="1"/>
  <c r="G33" i="1"/>
  <c r="H33" i="1"/>
  <c r="I33" i="1"/>
  <c r="J33" i="1"/>
  <c r="K33" i="1"/>
  <c r="C34" i="1"/>
  <c r="D34" i="1"/>
  <c r="E34" i="1"/>
  <c r="F34" i="1"/>
  <c r="G34" i="1"/>
  <c r="H34" i="1"/>
  <c r="I34" i="1"/>
  <c r="J34" i="1"/>
  <c r="K34" i="1"/>
  <c r="C35" i="1"/>
  <c r="D35" i="1"/>
  <c r="E35" i="1"/>
  <c r="F35" i="1"/>
  <c r="G35" i="1"/>
  <c r="H35" i="1"/>
  <c r="I35" i="1"/>
  <c r="J35" i="1"/>
  <c r="K35" i="1"/>
  <c r="C36" i="1"/>
  <c r="D36" i="1"/>
  <c r="E36" i="1"/>
  <c r="F36" i="1"/>
  <c r="G36" i="1"/>
  <c r="H36" i="1"/>
  <c r="I36" i="1"/>
  <c r="J36" i="1"/>
  <c r="K36" i="1"/>
  <c r="C37" i="1"/>
  <c r="D37" i="1"/>
  <c r="E37" i="1"/>
  <c r="F37" i="1"/>
  <c r="G37" i="1"/>
  <c r="H37" i="1"/>
  <c r="I37" i="1"/>
  <c r="J37" i="1"/>
  <c r="K37" i="1"/>
  <c r="C38" i="1"/>
  <c r="D38" i="1"/>
  <c r="E38" i="1"/>
  <c r="F38" i="1"/>
  <c r="G38" i="1"/>
  <c r="H38" i="1"/>
  <c r="I38" i="1"/>
  <c r="J38" i="1"/>
  <c r="K38" i="1"/>
  <c r="C39" i="1"/>
  <c r="D39" i="1"/>
  <c r="E39" i="1"/>
  <c r="F39" i="1"/>
  <c r="G39" i="1"/>
  <c r="H39" i="1"/>
  <c r="I39" i="1"/>
  <c r="J39" i="1"/>
  <c r="K39" i="1"/>
  <c r="C40" i="1"/>
  <c r="D40" i="1"/>
  <c r="E40" i="1"/>
  <c r="F40" i="1"/>
  <c r="G40" i="1"/>
  <c r="H40" i="1"/>
  <c r="I40" i="1"/>
  <c r="J40" i="1"/>
  <c r="C41" i="1"/>
  <c r="D41" i="1"/>
  <c r="E41" i="1"/>
  <c r="F41" i="1"/>
  <c r="G41" i="1"/>
  <c r="H41" i="1"/>
  <c r="I41" i="1"/>
  <c r="J41" i="1"/>
  <c r="K41" i="1"/>
  <c r="B29" i="1"/>
  <c r="B30" i="1"/>
  <c r="B31" i="1"/>
  <c r="B32" i="1"/>
  <c r="B33" i="1"/>
  <c r="B34" i="1"/>
  <c r="B35" i="1"/>
  <c r="B36" i="1"/>
  <c r="B37" i="1"/>
  <c r="B38" i="1"/>
  <c r="B39" i="1"/>
  <c r="B40" i="1"/>
  <c r="B41" i="1"/>
  <c r="B42" i="1"/>
</calcChain>
</file>

<file path=xl/sharedStrings.xml><?xml version="1.0" encoding="utf-8"?>
<sst xmlns="http://schemas.openxmlformats.org/spreadsheetml/2006/main" count="318" uniqueCount="109">
  <si>
    <t>Electors</t>
  </si>
  <si>
    <t>During Voting Period</t>
  </si>
  <si>
    <t>No enrolment/change during Voting Period</t>
  </si>
  <si>
    <t>Grand Total</t>
  </si>
  <si>
    <t>New Elector During Voting Period</t>
  </si>
  <si>
    <t>No Updates During Voting Period</t>
  </si>
  <si>
    <t>Total</t>
  </si>
  <si>
    <t>Non-Māori</t>
  </si>
  <si>
    <t>Māori</t>
  </si>
  <si>
    <t>Age Group</t>
  </si>
  <si>
    <t>General Roll</t>
  </si>
  <si>
    <t>Māori Roll</t>
  </si>
  <si>
    <t>18-19</t>
  </si>
  <si>
    <t>20-24</t>
  </si>
  <si>
    <t>25-29</t>
  </si>
  <si>
    <t>30-34</t>
  </si>
  <si>
    <t>35-39</t>
  </si>
  <si>
    <t>40-44</t>
  </si>
  <si>
    <t>45-49</t>
  </si>
  <si>
    <t>50-54</t>
  </si>
  <si>
    <t>55-59</t>
  </si>
  <si>
    <t>60-64</t>
  </si>
  <si>
    <t>65-69</t>
  </si>
  <si>
    <t>70-74</t>
  </si>
  <si>
    <t>75-79</t>
  </si>
  <si>
    <t>80+</t>
  </si>
  <si>
    <t>Percentages</t>
  </si>
  <si>
    <t>General Electorate Elector Lives Within (Includes Māori Roll)</t>
  </si>
  <si>
    <t>Total Enrolled Electors GE 2023</t>
  </si>
  <si>
    <t>Auckland Central</t>
  </si>
  <si>
    <t>Banks Peninsula</t>
  </si>
  <si>
    <t>Bay of Plenty</t>
  </si>
  <si>
    <t>Botany</t>
  </si>
  <si>
    <t>Christchurch Central</t>
  </si>
  <si>
    <t>Christchurch East</t>
  </si>
  <si>
    <t>Coromandel</t>
  </si>
  <si>
    <t>Dunedin</t>
  </si>
  <si>
    <t>East Coast</t>
  </si>
  <si>
    <t>East Coast Bays</t>
  </si>
  <si>
    <t>Epsom</t>
  </si>
  <si>
    <t>Hamilton East</t>
  </si>
  <si>
    <t>Hamilton West</t>
  </si>
  <si>
    <t>Hutt South</t>
  </si>
  <si>
    <t>Ilam</t>
  </si>
  <si>
    <t>Invercargill</t>
  </si>
  <si>
    <t>Kaikōura</t>
  </si>
  <si>
    <t>Kaipara ki Mahurangi</t>
  </si>
  <si>
    <t>Kelston</t>
  </si>
  <si>
    <t>Mana</t>
  </si>
  <si>
    <t>Māngere</t>
  </si>
  <si>
    <t>Manurewa</t>
  </si>
  <si>
    <t>Maungakiekie</t>
  </si>
  <si>
    <t>Mt Albert</t>
  </si>
  <si>
    <t>Mt Roskill</t>
  </si>
  <si>
    <t>Napier</t>
  </si>
  <si>
    <t>Nelson</t>
  </si>
  <si>
    <t>New Lynn</t>
  </si>
  <si>
    <t>New Plymouth</t>
  </si>
  <si>
    <t>North Shore</t>
  </si>
  <si>
    <t>Northcote</t>
  </si>
  <si>
    <t>Northland</t>
  </si>
  <si>
    <t>Ōhāriu</t>
  </si>
  <si>
    <t>Ōtaki</t>
  </si>
  <si>
    <t>Pakuranga</t>
  </si>
  <si>
    <t>Palmerston North</t>
  </si>
  <si>
    <t>Panmure-Ōtāhuhu</t>
  </si>
  <si>
    <t>Papakura</t>
  </si>
  <si>
    <t>Port Waikato</t>
  </si>
  <si>
    <t>Rangitata</t>
  </si>
  <si>
    <t>Rangitīkei</t>
  </si>
  <si>
    <t>Remutaka</t>
  </si>
  <si>
    <t>Rongotai</t>
  </si>
  <si>
    <t>Rotorua</t>
  </si>
  <si>
    <t>Selwyn</t>
  </si>
  <si>
    <t>Southland</t>
  </si>
  <si>
    <t>Taieri</t>
  </si>
  <si>
    <t>Takanini</t>
  </si>
  <si>
    <t>Tāmaki</t>
  </si>
  <si>
    <t>Taranaki-King Country</t>
  </si>
  <si>
    <t>Taupō</t>
  </si>
  <si>
    <t>Tauranga</t>
  </si>
  <si>
    <t>Te Atatū</t>
  </si>
  <si>
    <t>Tukituki</t>
  </si>
  <si>
    <t>Upper Harbour</t>
  </si>
  <si>
    <t>Waikato</t>
  </si>
  <si>
    <t>Waimakariri</t>
  </si>
  <si>
    <t>Wairarapa</t>
  </si>
  <si>
    <t>Waitaki</t>
  </si>
  <si>
    <t>Wellington Central</t>
  </si>
  <si>
    <t>West Coast-Tasman</t>
  </si>
  <si>
    <t>Whanganui</t>
  </si>
  <si>
    <t>Whangaparāoa</t>
  </si>
  <si>
    <t>Whangārei</t>
  </si>
  <si>
    <t>Wigram</t>
  </si>
  <si>
    <t>Technical Notes</t>
  </si>
  <si>
    <t>As with all data used by the Electoral Commission, we urge users to use the data ethically and remember that this data represents real people.</t>
  </si>
  <si>
    <t>The total number of enrolments in this table will not match total enrolments taken or processed during the voting period (total processed is 453,940) as it is counting eligible electors (distinct people). Duplicates, multiple enrolments for one elector, and enrolments from people not eligible are not included in these statisitcs.</t>
  </si>
  <si>
    <t>Not all of the electos with voting period enrolments will have needed to cast a special vote, as some would not have impacted voting rights.</t>
  </si>
  <si>
    <t>The counts do not include electors who were not enrolled on election day that attempted to vote (disallowed votes for not being enrolled or eligible).</t>
  </si>
  <si>
    <t xml:space="preserve">The total number of electors by electorate includes those on the Māori roll living within that general electorate (as it’s meant to be a geographic breakdown rather than the electorate where an elector is enrolled), so won’t match election results number of electors enrolled. </t>
  </si>
  <si>
    <t>Electors enrolling or updating enrolment details during the voting period may have done so within the voting place or online prior to voting.</t>
  </si>
  <si>
    <t>Statistics on Elector Enrolment During the 2020 &amp; 2023 General Election Voting Period</t>
  </si>
  <si>
    <t>As a small number of data patches have been applied since the 2020 general election, the total number of electors is slightly higher than in the official results.</t>
  </si>
  <si>
    <t>The 2023 counts are of enrolled electors who were on the roll as of election day (14/10/2023) for the 2023 General Election. Enrolments counted for the voting period include any enrolment received via paper form or digital enrolment from an electors from 02/10/2023 - 14/10/2023.</t>
  </si>
  <si>
    <t>The 2020 counts are of enrolled electors who were on the roll as of election day (17/10/2020) for the 2020 General Election. Enrolments counted for the voting period include any enrolment received via paper form or digital enrolment from an electors from 03/10/2020 - 17/10/2020.</t>
  </si>
  <si>
    <t>Update or Re-Enrol</t>
  </si>
  <si>
    <t>Update or Re-Enrol During Voting Period</t>
  </si>
  <si>
    <t>Although the utmost care has been taken in the preparing and presentation of this data, mistakes do happen. If you see an error or something that does not look right, please let the Electoral Commission know.</t>
  </si>
  <si>
    <t>Total Enrolled Electors GE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</si>
</sst>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0.0%"/>
  </numFmts>
  <fonts count="7" x14ac:knownFonts="1">
    <font>
      <sz val="11"/>
      <name val="Calibri"/>
    </font>
    <font>
      <sz val="11"/>
      <name val="Calibri"/>
      <family val="2"/>
    </font>
    <font>
      <sz val="9"/>
      <color rgb="FF000000"/>
      <name val="Calibri"/>
      <family val="2"/>
    </font>
    <font>
      <sz val="9"/>
      <name val="Calibri"/>
      <family val="2"/>
    </font>
    <font>
      <b/>
      <sz val="14"/>
      <name val="Calibri"/>
      <family val="2"/>
    </font>
    <font>
      <b/>
      <sz val="11"/>
      <name val="Calibri"/>
      <family val="2"/>
    </font>
    <font>
      <sz val="11"/>
      <name val="Calibri"/>
    </font>
  </fonts>
  <fills count="2">
    <fill>
      <patternFill patternType="none"/>
    </fill>
    <fill>
      <patternFill patternType="gray125"/>
    </fill>
  </fills>
  <borders count="2">
    <border>
      <left/>
      <right/>
      <top/>
      <bottom/>
      <diagonal/>
    </border>
    <border>
      <left/>
      <right/>
      <top/>
      <bottom/>
      <diagonal/>
    </border>
  </borders>
  <cellStyleXfs count="6">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1"/>
    <xf numFmtId="43" fontId="1" fillId="0" borderId="1" applyFont="0" applyFill="0" applyBorder="0" applyAlignment="0" applyProtection="0"/>
    <xf numFmtId="9" fontId="1" fillId="0" borderId="1" applyFont="0" applyFill="0" applyBorder="0" applyAlignment="0" applyProtection="0"/>
  </cellStyleXfs>
  <cellXfs count="31">
    <xf numFmtId="0" fontId="0" fillId="0" borderId="0" xfId="0"/>
    <xf numFmtId="0" fontId="2" fillId="0" borderId="1" xfId="0" applyFont="1" applyBorder="1" applyAlignment="1">
      <alignment horizontal="left" wrapText="1"/>
    </xf>
    <xf numFmtId="0" fontId="2" fillId="0" borderId="1" xfId="0" applyFont="1" applyBorder="1" applyAlignment="1">
      <alignment horizontal="center" wrapText="1"/>
    </xf>
    <xf numFmtId="0" fontId="2" fillId="0" borderId="1" xfId="0" applyFont="1" applyBorder="1" applyAlignment="1">
      <alignment horizontal="left" vertical="top"/>
    </xf>
    <xf numFmtId="164" fontId="2" fillId="0" borderId="1" xfId="1" applyNumberFormat="1" applyFont="1" applyBorder="1" applyAlignment="1">
      <alignment vertical="center"/>
    </xf>
    <xf numFmtId="0" fontId="1" fillId="0" borderId="0" xfId="0" applyFont="1"/>
    <xf numFmtId="9" fontId="2" fillId="0" borderId="1" xfId="2" applyFont="1" applyBorder="1" applyAlignment="1">
      <alignment vertical="center"/>
    </xf>
    <xf numFmtId="165" fontId="2" fillId="0" borderId="1" xfId="2" applyNumberFormat="1" applyFont="1" applyBorder="1" applyAlignment="1">
      <alignment vertical="center"/>
    </xf>
    <xf numFmtId="164" fontId="3" fillId="0" borderId="0" xfId="0" applyNumberFormat="1" applyFont="1"/>
    <xf numFmtId="0" fontId="2" fillId="0" borderId="1" xfId="0" applyFont="1" applyBorder="1" applyAlignment="1">
      <alignment horizontal="center"/>
    </xf>
    <xf numFmtId="0" fontId="2" fillId="0" borderId="1" xfId="0" applyFont="1" applyBorder="1" applyAlignment="1">
      <alignment horizontal="left"/>
    </xf>
    <xf numFmtId="164" fontId="0" fillId="0" borderId="0" xfId="0" applyNumberFormat="1"/>
    <xf numFmtId="0" fontId="5" fillId="0" borderId="0" xfId="0" applyFont="1" applyAlignment="1">
      <alignment horizontal="center" wrapText="1"/>
    </xf>
    <xf numFmtId="0" fontId="1" fillId="0" borderId="0" xfId="0" applyFont="1" applyAlignment="1">
      <alignment wrapText="1"/>
    </xf>
    <xf numFmtId="0" fontId="0" fillId="0" borderId="0" xfId="0" applyAlignment="1">
      <alignment wrapText="1"/>
    </xf>
    <xf numFmtId="0" fontId="1" fillId="0" borderId="0" xfId="0" applyFont="1" applyAlignment="1">
      <alignment vertical="center" wrapText="1"/>
    </xf>
    <xf numFmtId="0" fontId="1" fillId="0" borderId="1" xfId="3" applyFont="1"/>
    <xf numFmtId="0" fontId="6" fillId="0" borderId="1" xfId="3"/>
    <xf numFmtId="0" fontId="2" fillId="0" borderId="1" xfId="3" applyFont="1" applyAlignment="1">
      <alignment horizontal="center"/>
    </xf>
    <xf numFmtId="0" fontId="2" fillId="0" borderId="1" xfId="3" applyFont="1" applyAlignment="1">
      <alignment horizontal="left"/>
    </xf>
    <xf numFmtId="0" fontId="2" fillId="0" borderId="1" xfId="3" applyFont="1" applyAlignment="1">
      <alignment horizontal="left" vertical="top"/>
    </xf>
    <xf numFmtId="164" fontId="2" fillId="0" borderId="1" xfId="4" applyNumberFormat="1" applyFont="1" applyBorder="1" applyAlignment="1">
      <alignment vertical="center"/>
    </xf>
    <xf numFmtId="164" fontId="6" fillId="0" borderId="1" xfId="3" applyNumberFormat="1"/>
    <xf numFmtId="165" fontId="2" fillId="0" borderId="1" xfId="5" applyNumberFormat="1" applyFont="1" applyBorder="1" applyAlignment="1">
      <alignment vertical="center"/>
    </xf>
    <xf numFmtId="9" fontId="2" fillId="0" borderId="1" xfId="5" applyFont="1" applyBorder="1" applyAlignment="1">
      <alignment vertical="center"/>
    </xf>
    <xf numFmtId="0" fontId="2" fillId="0" borderId="1" xfId="3" applyFont="1" applyAlignment="1">
      <alignment horizontal="left" wrapText="1"/>
    </xf>
    <xf numFmtId="0" fontId="2" fillId="0" borderId="1" xfId="3" applyFont="1" applyAlignment="1">
      <alignment horizontal="center" wrapText="1"/>
    </xf>
    <xf numFmtId="164" fontId="3" fillId="0" borderId="1" xfId="3" applyNumberFormat="1" applyFont="1"/>
    <xf numFmtId="0" fontId="4" fillId="0" borderId="0" xfId="0" applyFont="1" applyAlignment="1">
      <alignment horizontal="right" vertical="center" wrapText="1"/>
    </xf>
    <xf numFmtId="0" fontId="2" fillId="0" borderId="1" xfId="0" applyFont="1" applyBorder="1" applyAlignment="1">
      <alignment horizontal="center"/>
    </xf>
    <xf numFmtId="0" fontId="2" fillId="0" borderId="1" xfId="3" applyFont="1" applyAlignment="1">
      <alignment horizontal="center"/>
    </xf>
  </cellXfs>
  <cellStyles count="6">
    <cellStyle name="Comma" xfId="1" builtinId="3"/>
    <cellStyle name="Comma 2" xfId="4" xr:uid="{B88650F5-2939-4C19-A2D9-DB880E6D9EFF}"/>
    <cellStyle name="Normal" xfId="0" builtinId="0"/>
    <cellStyle name="Normal 2" xfId="3" xr:uid="{032967D8-44CF-43B7-A314-D8E95CC150EE}"/>
    <cellStyle name="Percent" xfId="2" builtinId="5"/>
    <cellStyle name="Percent 2" xfId="5" xr:uid="{980DD830-7106-4022-AA26-74BE75793E6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2207895</xdr:colOff>
      <xdr:row>4</xdr:row>
      <xdr:rowOff>129540</xdr:rowOff>
    </xdr:to>
    <xdr:pic>
      <xdr:nvPicPr>
        <xdr:cNvPr id="3" name="Picture 2">
          <a:extLst>
            <a:ext uri="{FF2B5EF4-FFF2-40B4-BE49-F238E27FC236}">
              <a16:creationId xmlns:a16="http://schemas.microsoft.com/office/drawing/2014/main" id="{8B4A25AC-E7C8-43EA-9DC2-A195F5080F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207895" cy="861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B591C-438C-4A42-98E7-BC1585C86378}">
  <dimension ref="A2:A25"/>
  <sheetViews>
    <sheetView topLeftCell="A15" workbookViewId="0">
      <selection activeCell="J18" sqref="J18"/>
    </sheetView>
  </sheetViews>
  <sheetFormatPr defaultRowHeight="15" x14ac:dyDescent="0.25"/>
  <cols>
    <col min="1" max="1" width="134.7109375" customWidth="1"/>
  </cols>
  <sheetData>
    <row r="2" spans="1:1" x14ac:dyDescent="0.25">
      <c r="A2" s="28" t="s">
        <v>101</v>
      </c>
    </row>
    <row r="3" spans="1:1" x14ac:dyDescent="0.25">
      <c r="A3" s="28"/>
    </row>
    <row r="4" spans="1:1" x14ac:dyDescent="0.25">
      <c r="A4" s="28"/>
    </row>
    <row r="5" spans="1:1" x14ac:dyDescent="0.25">
      <c r="A5" s="28"/>
    </row>
    <row r="6" spans="1:1" x14ac:dyDescent="0.25">
      <c r="A6" s="12" t="s">
        <v>94</v>
      </c>
    </row>
    <row r="7" spans="1:1" x14ac:dyDescent="0.25">
      <c r="A7" s="13" t="s">
        <v>95</v>
      </c>
    </row>
    <row r="8" spans="1:1" x14ac:dyDescent="0.25">
      <c r="A8" s="15"/>
    </row>
    <row r="9" spans="1:1" ht="30" x14ac:dyDescent="0.25">
      <c r="A9" s="15" t="s">
        <v>103</v>
      </c>
    </row>
    <row r="10" spans="1:1" x14ac:dyDescent="0.25">
      <c r="A10" s="14"/>
    </row>
    <row r="11" spans="1:1" ht="30" x14ac:dyDescent="0.25">
      <c r="A11" s="15" t="s">
        <v>104</v>
      </c>
    </row>
    <row r="12" spans="1:1" x14ac:dyDescent="0.25">
      <c r="A12" s="15"/>
    </row>
    <row r="13" spans="1:1" x14ac:dyDescent="0.25">
      <c r="A13" s="14" t="s">
        <v>100</v>
      </c>
    </row>
    <row r="14" spans="1:1" x14ac:dyDescent="0.25">
      <c r="A14" s="15"/>
    </row>
    <row r="15" spans="1:1" ht="45" x14ac:dyDescent="0.25">
      <c r="A15" s="15" t="s">
        <v>96</v>
      </c>
    </row>
    <row r="16" spans="1:1" x14ac:dyDescent="0.25">
      <c r="A16" s="15"/>
    </row>
    <row r="17" spans="1:1" x14ac:dyDescent="0.25">
      <c r="A17" s="15" t="s">
        <v>97</v>
      </c>
    </row>
    <row r="18" spans="1:1" x14ac:dyDescent="0.25">
      <c r="A18" s="15"/>
    </row>
    <row r="19" spans="1:1" ht="30" x14ac:dyDescent="0.25">
      <c r="A19" s="15" t="s">
        <v>98</v>
      </c>
    </row>
    <row r="20" spans="1:1" x14ac:dyDescent="0.25">
      <c r="A20" s="14"/>
    </row>
    <row r="21" spans="1:1" ht="30" x14ac:dyDescent="0.25">
      <c r="A21" s="14" t="s">
        <v>99</v>
      </c>
    </row>
    <row r="23" spans="1:1" ht="30" x14ac:dyDescent="0.25">
      <c r="A23" s="14" t="s">
        <v>102</v>
      </c>
    </row>
    <row r="24" spans="1:1" x14ac:dyDescent="0.25">
      <c r="A24" s="15"/>
    </row>
    <row r="25" spans="1:1" ht="30" x14ac:dyDescent="0.25">
      <c r="A25" s="15" t="s">
        <v>107</v>
      </c>
    </row>
  </sheetData>
  <mergeCells count="1">
    <mergeCell ref="A2:A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42"/>
  <sheetViews>
    <sheetView workbookViewId="0">
      <selection activeCell="J20" sqref="J20"/>
    </sheetView>
  </sheetViews>
  <sheetFormatPr defaultRowHeight="15" x14ac:dyDescent="0.25"/>
  <cols>
    <col min="1" max="1" width="9.85546875" bestFit="1" customWidth="1"/>
    <col min="2" max="3" width="10.5703125" bestFit="1" customWidth="1"/>
    <col min="4" max="4" width="10.85546875" customWidth="1"/>
    <col min="5" max="6" width="10.5703125" bestFit="1" customWidth="1"/>
    <col min="7" max="7" width="11" customWidth="1"/>
    <col min="8" max="10" width="12.5703125" customWidth="1"/>
    <col min="11" max="11" width="10.28515625" customWidth="1"/>
    <col min="21" max="21" width="10.7109375" bestFit="1" customWidth="1"/>
    <col min="24" max="24" width="10.7109375" bestFit="1" customWidth="1"/>
  </cols>
  <sheetData>
    <row r="1" spans="1:24" x14ac:dyDescent="0.25">
      <c r="A1" s="5" t="s">
        <v>0</v>
      </c>
    </row>
    <row r="2" spans="1:24" x14ac:dyDescent="0.25">
      <c r="A2" s="5"/>
      <c r="B2" s="29" t="s">
        <v>1</v>
      </c>
      <c r="C2" s="29"/>
      <c r="D2" s="29"/>
      <c r="E2" s="29"/>
      <c r="F2" s="29"/>
      <c r="G2" s="29"/>
      <c r="H2" s="29" t="s">
        <v>2</v>
      </c>
      <c r="I2" s="29"/>
      <c r="J2" s="29"/>
      <c r="K2" s="29" t="s">
        <v>3</v>
      </c>
    </row>
    <row r="3" spans="1:24" x14ac:dyDescent="0.25">
      <c r="A3" s="5"/>
      <c r="B3" s="29" t="s">
        <v>4</v>
      </c>
      <c r="C3" s="29"/>
      <c r="D3" s="29"/>
      <c r="E3" s="29" t="s">
        <v>105</v>
      </c>
      <c r="F3" s="29"/>
      <c r="G3" s="29"/>
      <c r="H3" s="29" t="s">
        <v>5</v>
      </c>
      <c r="I3" s="29"/>
      <c r="J3" s="29"/>
      <c r="K3" s="29" t="s">
        <v>6</v>
      </c>
    </row>
    <row r="4" spans="1:24" x14ac:dyDescent="0.25">
      <c r="A4" s="5"/>
      <c r="B4" s="9" t="s">
        <v>7</v>
      </c>
      <c r="C4" s="29" t="s">
        <v>8</v>
      </c>
      <c r="D4" s="29"/>
      <c r="E4" s="9" t="s">
        <v>7</v>
      </c>
      <c r="F4" s="29" t="s">
        <v>8</v>
      </c>
      <c r="G4" s="29"/>
      <c r="H4" s="9" t="s">
        <v>7</v>
      </c>
      <c r="I4" s="29" t="s">
        <v>8</v>
      </c>
      <c r="J4" s="29"/>
      <c r="K4" s="29" t="s">
        <v>6</v>
      </c>
    </row>
    <row r="5" spans="1:24" x14ac:dyDescent="0.25">
      <c r="A5" s="10" t="s">
        <v>9</v>
      </c>
      <c r="B5" s="9" t="s">
        <v>10</v>
      </c>
      <c r="C5" s="9" t="s">
        <v>10</v>
      </c>
      <c r="D5" s="9" t="s">
        <v>11</v>
      </c>
      <c r="E5" s="9" t="s">
        <v>10</v>
      </c>
      <c r="F5" s="9" t="s">
        <v>10</v>
      </c>
      <c r="G5" s="9" t="s">
        <v>11</v>
      </c>
      <c r="H5" s="9" t="s">
        <v>10</v>
      </c>
      <c r="I5" s="9" t="s">
        <v>10</v>
      </c>
      <c r="J5" s="9" t="s">
        <v>11</v>
      </c>
      <c r="K5" s="29" t="s">
        <v>6</v>
      </c>
    </row>
    <row r="6" spans="1:24" x14ac:dyDescent="0.25">
      <c r="A6" s="3" t="s">
        <v>12</v>
      </c>
      <c r="B6" s="4">
        <v>13371</v>
      </c>
      <c r="C6" s="4">
        <v>2797</v>
      </c>
      <c r="D6" s="4">
        <v>4191</v>
      </c>
      <c r="E6" s="4">
        <v>3889</v>
      </c>
      <c r="F6" s="4">
        <v>729</v>
      </c>
      <c r="G6" s="4">
        <v>886</v>
      </c>
      <c r="H6" s="4">
        <v>43125</v>
      </c>
      <c r="I6" s="4">
        <v>4961</v>
      </c>
      <c r="J6" s="4">
        <v>4400</v>
      </c>
      <c r="K6" s="4">
        <v>78349</v>
      </c>
      <c r="O6" s="11"/>
      <c r="X6" s="11"/>
    </row>
    <row r="7" spans="1:24" x14ac:dyDescent="0.25">
      <c r="A7" s="3" t="s">
        <v>13</v>
      </c>
      <c r="B7" s="4">
        <v>11828</v>
      </c>
      <c r="C7" s="4">
        <v>2856</v>
      </c>
      <c r="D7" s="4">
        <v>4540</v>
      </c>
      <c r="E7" s="4">
        <v>25722</v>
      </c>
      <c r="F7" s="4">
        <v>5042</v>
      </c>
      <c r="G7" s="4">
        <v>5694</v>
      </c>
      <c r="H7" s="4">
        <v>151394</v>
      </c>
      <c r="I7" s="4">
        <v>21232</v>
      </c>
      <c r="J7" s="4">
        <v>20341</v>
      </c>
      <c r="K7" s="4">
        <v>248649</v>
      </c>
      <c r="X7" s="11"/>
    </row>
    <row r="8" spans="1:24" x14ac:dyDescent="0.25">
      <c r="A8" s="3" t="s">
        <v>14</v>
      </c>
      <c r="B8" s="4">
        <v>9511</v>
      </c>
      <c r="C8" s="4">
        <v>1026</v>
      </c>
      <c r="D8" s="4">
        <v>1583</v>
      </c>
      <c r="E8" s="4">
        <v>34245</v>
      </c>
      <c r="F8" s="4">
        <v>6496</v>
      </c>
      <c r="G8" s="4">
        <v>7275</v>
      </c>
      <c r="H8" s="4">
        <v>183540</v>
      </c>
      <c r="I8" s="4">
        <v>24344</v>
      </c>
      <c r="J8" s="4">
        <v>25178</v>
      </c>
      <c r="K8" s="4">
        <v>293198</v>
      </c>
      <c r="X8" s="11"/>
    </row>
    <row r="9" spans="1:24" x14ac:dyDescent="0.25">
      <c r="A9" s="3" t="s">
        <v>15</v>
      </c>
      <c r="B9" s="4">
        <v>13124</v>
      </c>
      <c r="C9" s="4">
        <v>563</v>
      </c>
      <c r="D9" s="4">
        <v>720</v>
      </c>
      <c r="E9" s="4">
        <v>35301</v>
      </c>
      <c r="F9" s="4">
        <v>5852</v>
      </c>
      <c r="G9" s="4">
        <v>6722</v>
      </c>
      <c r="H9" s="4">
        <v>226318</v>
      </c>
      <c r="I9" s="4">
        <v>24858</v>
      </c>
      <c r="J9" s="4">
        <v>26189</v>
      </c>
      <c r="K9" s="4">
        <v>339647</v>
      </c>
      <c r="X9" s="11"/>
    </row>
    <row r="10" spans="1:24" x14ac:dyDescent="0.25">
      <c r="A10" s="3" t="s">
        <v>16</v>
      </c>
      <c r="B10" s="4">
        <v>10247</v>
      </c>
      <c r="C10" s="4">
        <v>277</v>
      </c>
      <c r="D10" s="4">
        <v>325</v>
      </c>
      <c r="E10" s="4">
        <v>29015</v>
      </c>
      <c r="F10" s="4">
        <v>3934</v>
      </c>
      <c r="G10" s="4">
        <v>5127</v>
      </c>
      <c r="H10" s="4">
        <v>235027</v>
      </c>
      <c r="I10" s="4">
        <v>20645</v>
      </c>
      <c r="J10" s="4">
        <v>23725</v>
      </c>
      <c r="K10" s="4">
        <v>328322</v>
      </c>
      <c r="X10" s="11"/>
    </row>
    <row r="11" spans="1:24" x14ac:dyDescent="0.25">
      <c r="A11" s="3" t="s">
        <v>17</v>
      </c>
      <c r="B11" s="4">
        <v>6856</v>
      </c>
      <c r="C11" s="4">
        <v>180</v>
      </c>
      <c r="D11" s="4">
        <v>168</v>
      </c>
      <c r="E11" s="4">
        <v>22041</v>
      </c>
      <c r="F11" s="4">
        <v>2942</v>
      </c>
      <c r="G11" s="4">
        <v>3911</v>
      </c>
      <c r="H11" s="4">
        <v>233482</v>
      </c>
      <c r="I11" s="4">
        <v>18864</v>
      </c>
      <c r="J11" s="4">
        <v>21743</v>
      </c>
      <c r="K11" s="4">
        <v>310187</v>
      </c>
      <c r="X11" s="11"/>
    </row>
    <row r="12" spans="1:24" x14ac:dyDescent="0.25">
      <c r="A12" s="3" t="s">
        <v>18</v>
      </c>
      <c r="B12" s="4">
        <v>4225</v>
      </c>
      <c r="C12" s="4">
        <v>148</v>
      </c>
      <c r="D12" s="4">
        <v>158</v>
      </c>
      <c r="E12" s="4">
        <v>17061</v>
      </c>
      <c r="F12" s="4">
        <v>2482</v>
      </c>
      <c r="G12" s="4">
        <v>3207</v>
      </c>
      <c r="H12" s="4">
        <v>227652</v>
      </c>
      <c r="I12" s="4">
        <v>19374</v>
      </c>
      <c r="J12" s="4">
        <v>21568</v>
      </c>
      <c r="K12" s="4">
        <v>295875</v>
      </c>
      <c r="X12" s="11"/>
    </row>
    <row r="13" spans="1:24" x14ac:dyDescent="0.25">
      <c r="A13" s="3" t="s">
        <v>19</v>
      </c>
      <c r="B13" s="4">
        <v>2794</v>
      </c>
      <c r="C13" s="4">
        <v>154</v>
      </c>
      <c r="D13" s="4">
        <v>129</v>
      </c>
      <c r="E13" s="4">
        <v>15739</v>
      </c>
      <c r="F13" s="4">
        <v>2290</v>
      </c>
      <c r="G13" s="4">
        <v>2883</v>
      </c>
      <c r="H13" s="4">
        <v>255126</v>
      </c>
      <c r="I13" s="4">
        <v>21542</v>
      </c>
      <c r="J13" s="4">
        <v>22276</v>
      </c>
      <c r="K13" s="4">
        <v>322933</v>
      </c>
      <c r="X13" s="11"/>
    </row>
    <row r="14" spans="1:24" x14ac:dyDescent="0.25">
      <c r="A14" s="3" t="s">
        <v>20</v>
      </c>
      <c r="B14" s="4">
        <v>1510</v>
      </c>
      <c r="C14" s="4">
        <v>110</v>
      </c>
      <c r="D14" s="4">
        <v>122</v>
      </c>
      <c r="E14" s="4">
        <v>12751</v>
      </c>
      <c r="F14" s="4">
        <v>1877</v>
      </c>
      <c r="G14" s="4">
        <v>2288</v>
      </c>
      <c r="H14" s="4">
        <v>249204</v>
      </c>
      <c r="I14" s="4">
        <v>19444</v>
      </c>
      <c r="J14" s="4">
        <v>19923</v>
      </c>
      <c r="K14" s="4">
        <v>307229</v>
      </c>
      <c r="X14" s="11"/>
    </row>
    <row r="15" spans="1:24" x14ac:dyDescent="0.25">
      <c r="A15" s="3" t="s">
        <v>21</v>
      </c>
      <c r="B15" s="4">
        <v>1011</v>
      </c>
      <c r="C15" s="4">
        <v>125</v>
      </c>
      <c r="D15" s="4">
        <v>90</v>
      </c>
      <c r="E15" s="4">
        <v>10676</v>
      </c>
      <c r="F15" s="4">
        <v>1550</v>
      </c>
      <c r="G15" s="4">
        <v>1940</v>
      </c>
      <c r="H15" s="4">
        <v>253712</v>
      </c>
      <c r="I15" s="4">
        <v>19044</v>
      </c>
      <c r="J15" s="4">
        <v>18639</v>
      </c>
      <c r="K15" s="4">
        <v>306787</v>
      </c>
      <c r="X15" s="11"/>
    </row>
    <row r="16" spans="1:24" x14ac:dyDescent="0.25">
      <c r="A16" s="3" t="s">
        <v>22</v>
      </c>
      <c r="B16" s="4">
        <v>962</v>
      </c>
      <c r="C16" s="4">
        <v>68</v>
      </c>
      <c r="D16" s="4">
        <v>77</v>
      </c>
      <c r="E16" s="4">
        <v>7935</v>
      </c>
      <c r="F16" s="4">
        <v>1027</v>
      </c>
      <c r="G16" s="4">
        <v>1173</v>
      </c>
      <c r="H16" s="4">
        <v>222613</v>
      </c>
      <c r="I16" s="4">
        <v>14449</v>
      </c>
      <c r="J16" s="4">
        <v>13392</v>
      </c>
      <c r="K16" s="4">
        <v>261696</v>
      </c>
      <c r="X16" s="11"/>
    </row>
    <row r="17" spans="1:24" x14ac:dyDescent="0.25">
      <c r="A17" s="3" t="s">
        <v>23</v>
      </c>
      <c r="B17" s="4">
        <v>612</v>
      </c>
      <c r="C17" s="4">
        <v>42</v>
      </c>
      <c r="D17" s="4">
        <v>34</v>
      </c>
      <c r="E17" s="4">
        <v>5566</v>
      </c>
      <c r="F17" s="4">
        <v>598</v>
      </c>
      <c r="G17" s="4">
        <v>610</v>
      </c>
      <c r="H17" s="4">
        <v>192523</v>
      </c>
      <c r="I17" s="4">
        <v>11060</v>
      </c>
      <c r="J17" s="4">
        <v>8770</v>
      </c>
      <c r="K17" s="4">
        <v>219815</v>
      </c>
      <c r="X17" s="11"/>
    </row>
    <row r="18" spans="1:24" x14ac:dyDescent="0.25">
      <c r="A18" s="3" t="s">
        <v>24</v>
      </c>
      <c r="B18" s="4">
        <v>307</v>
      </c>
      <c r="C18" s="4">
        <v>17</v>
      </c>
      <c r="D18" s="4">
        <v>12</v>
      </c>
      <c r="E18" s="4">
        <v>3976</v>
      </c>
      <c r="F18" s="4">
        <v>345</v>
      </c>
      <c r="G18" s="4">
        <v>283</v>
      </c>
      <c r="H18" s="4">
        <v>155744</v>
      </c>
      <c r="I18" s="4">
        <v>6799</v>
      </c>
      <c r="J18" s="4">
        <v>5137</v>
      </c>
      <c r="K18" s="4">
        <v>172620</v>
      </c>
      <c r="X18" s="11"/>
    </row>
    <row r="19" spans="1:24" x14ac:dyDescent="0.25">
      <c r="A19" s="3" t="s">
        <v>25</v>
      </c>
      <c r="B19" s="4">
        <v>342</v>
      </c>
      <c r="C19" s="4">
        <v>34</v>
      </c>
      <c r="D19" s="4">
        <v>27</v>
      </c>
      <c r="E19" s="4">
        <v>6176</v>
      </c>
      <c r="F19" s="4">
        <v>334</v>
      </c>
      <c r="G19" s="4">
        <v>225</v>
      </c>
      <c r="H19" s="4">
        <v>185027</v>
      </c>
      <c r="I19" s="4">
        <v>6201</v>
      </c>
      <c r="J19" s="4">
        <v>4619</v>
      </c>
      <c r="K19" s="4">
        <v>202985</v>
      </c>
      <c r="X19" s="11"/>
    </row>
    <row r="20" spans="1:24" x14ac:dyDescent="0.25">
      <c r="A20" s="3" t="s">
        <v>3</v>
      </c>
      <c r="B20" s="4">
        <v>76700</v>
      </c>
      <c r="C20" s="4">
        <v>8397</v>
      </c>
      <c r="D20" s="4">
        <v>12176</v>
      </c>
      <c r="E20" s="4">
        <v>230093</v>
      </c>
      <c r="F20" s="4">
        <v>35498</v>
      </c>
      <c r="G20" s="4">
        <v>42224</v>
      </c>
      <c r="H20" s="4">
        <v>2814487</v>
      </c>
      <c r="I20" s="4">
        <v>232817</v>
      </c>
      <c r="J20" s="4">
        <v>235900</v>
      </c>
      <c r="K20" s="4">
        <v>3688292</v>
      </c>
      <c r="O20" s="11"/>
      <c r="P20" s="11"/>
      <c r="Q20" s="11"/>
      <c r="R20" s="11"/>
      <c r="S20" s="11"/>
      <c r="T20" s="11"/>
      <c r="U20" s="11"/>
      <c r="V20" s="11"/>
      <c r="W20" s="11"/>
      <c r="X20" s="11"/>
    </row>
    <row r="23" spans="1:24" x14ac:dyDescent="0.25">
      <c r="A23" s="3" t="s">
        <v>26</v>
      </c>
    </row>
    <row r="24" spans="1:24" x14ac:dyDescent="0.25">
      <c r="A24" s="5"/>
      <c r="B24" s="29" t="s">
        <v>1</v>
      </c>
      <c r="C24" s="29"/>
      <c r="D24" s="29"/>
      <c r="E24" s="29"/>
      <c r="F24" s="29"/>
      <c r="G24" s="29"/>
      <c r="H24" s="29" t="s">
        <v>2</v>
      </c>
      <c r="I24" s="29"/>
      <c r="J24" s="29"/>
      <c r="K24" s="29" t="s">
        <v>3</v>
      </c>
    </row>
    <row r="25" spans="1:24" x14ac:dyDescent="0.25">
      <c r="A25" s="5"/>
      <c r="B25" s="29" t="s">
        <v>4</v>
      </c>
      <c r="C25" s="29"/>
      <c r="D25" s="29"/>
      <c r="E25" s="29" t="s">
        <v>105</v>
      </c>
      <c r="F25" s="29"/>
      <c r="G25" s="29"/>
      <c r="H25" s="29" t="s">
        <v>5</v>
      </c>
      <c r="I25" s="29"/>
      <c r="J25" s="29"/>
      <c r="K25" s="29" t="s">
        <v>6</v>
      </c>
    </row>
    <row r="26" spans="1:24" x14ac:dyDescent="0.25">
      <c r="A26" s="5"/>
      <c r="B26" s="9" t="s">
        <v>7</v>
      </c>
      <c r="C26" s="29" t="s">
        <v>8</v>
      </c>
      <c r="D26" s="29"/>
      <c r="E26" s="9" t="s">
        <v>7</v>
      </c>
      <c r="F26" s="29" t="s">
        <v>8</v>
      </c>
      <c r="G26" s="29"/>
      <c r="H26" s="9" t="s">
        <v>7</v>
      </c>
      <c r="I26" s="29" t="s">
        <v>8</v>
      </c>
      <c r="J26" s="29"/>
      <c r="K26" s="29" t="s">
        <v>6</v>
      </c>
    </row>
    <row r="27" spans="1:24" x14ac:dyDescent="0.25">
      <c r="A27" s="10" t="s">
        <v>9</v>
      </c>
      <c r="B27" s="9" t="s">
        <v>10</v>
      </c>
      <c r="C27" s="9" t="s">
        <v>10</v>
      </c>
      <c r="D27" s="9" t="s">
        <v>11</v>
      </c>
      <c r="E27" s="9" t="s">
        <v>10</v>
      </c>
      <c r="F27" s="9" t="s">
        <v>10</v>
      </c>
      <c r="G27" s="9" t="s">
        <v>11</v>
      </c>
      <c r="H27" s="9" t="s">
        <v>10</v>
      </c>
      <c r="I27" s="9" t="s">
        <v>10</v>
      </c>
      <c r="J27" s="9" t="s">
        <v>11</v>
      </c>
      <c r="K27" s="29" t="s">
        <v>6</v>
      </c>
    </row>
    <row r="28" spans="1:24" x14ac:dyDescent="0.25">
      <c r="A28" s="3" t="s">
        <v>12</v>
      </c>
      <c r="B28" s="7">
        <f>B6/B$20</f>
        <v>0.17432855280312906</v>
      </c>
      <c r="C28" s="7">
        <f t="shared" ref="C28:K28" si="0">C6/C$20</f>
        <v>0.33309515303084436</v>
      </c>
      <c r="D28" s="7">
        <f t="shared" si="0"/>
        <v>0.34420170827858082</v>
      </c>
      <c r="E28" s="7">
        <f t="shared" si="0"/>
        <v>1.6901861421251406E-2</v>
      </c>
      <c r="F28" s="7">
        <f t="shared" si="0"/>
        <v>2.053636824609837E-2</v>
      </c>
      <c r="G28" s="7">
        <f t="shared" si="0"/>
        <v>2.0983327017809777E-2</v>
      </c>
      <c r="H28" s="7">
        <f t="shared" si="0"/>
        <v>1.5322508151574337E-2</v>
      </c>
      <c r="I28" s="7">
        <f t="shared" si="0"/>
        <v>2.1308581418023598E-2</v>
      </c>
      <c r="J28" s="7">
        <f t="shared" si="0"/>
        <v>1.8651971174226366E-2</v>
      </c>
      <c r="K28" s="7">
        <f t="shared" si="0"/>
        <v>2.1242623957105349E-2</v>
      </c>
    </row>
    <row r="29" spans="1:24" x14ac:dyDescent="0.25">
      <c r="A29" s="3" t="s">
        <v>13</v>
      </c>
      <c r="B29" s="7">
        <f t="shared" ref="B29:K41" si="1">B7/B$20</f>
        <v>0.15421121251629727</v>
      </c>
      <c r="C29" s="7">
        <f t="shared" si="1"/>
        <v>0.34012147195426939</v>
      </c>
      <c r="D29" s="7">
        <f t="shared" si="1"/>
        <v>0.37286465177398159</v>
      </c>
      <c r="E29" s="7">
        <f t="shared" si="1"/>
        <v>0.11178958073474639</v>
      </c>
      <c r="F29" s="7">
        <f t="shared" si="1"/>
        <v>0.14203617105189026</v>
      </c>
      <c r="G29" s="7">
        <f t="shared" si="1"/>
        <v>0.13485221674876846</v>
      </c>
      <c r="H29" s="7">
        <f t="shared" si="1"/>
        <v>5.3790975051581334E-2</v>
      </c>
      <c r="I29" s="7">
        <f t="shared" si="1"/>
        <v>9.1196089632629915E-2</v>
      </c>
      <c r="J29" s="7">
        <f t="shared" si="1"/>
        <v>8.6227214921576936E-2</v>
      </c>
      <c r="K29" s="7">
        <f t="shared" si="1"/>
        <v>6.7415757754537869E-2</v>
      </c>
    </row>
    <row r="30" spans="1:24" x14ac:dyDescent="0.25">
      <c r="A30" s="3" t="s">
        <v>14</v>
      </c>
      <c r="B30" s="7">
        <f t="shared" si="1"/>
        <v>0.1240026075619296</v>
      </c>
      <c r="C30" s="7">
        <f t="shared" si="1"/>
        <v>0.12218649517684887</v>
      </c>
      <c r="D30" s="7">
        <f t="shared" si="1"/>
        <v>0.13000985545335086</v>
      </c>
      <c r="E30" s="7">
        <f t="shared" si="1"/>
        <v>0.14883112480605667</v>
      </c>
      <c r="F30" s="7">
        <f t="shared" si="1"/>
        <v>0.18299622513944447</v>
      </c>
      <c r="G30" s="7">
        <f t="shared" si="1"/>
        <v>0.17229537703675635</v>
      </c>
      <c r="H30" s="7">
        <f t="shared" si="1"/>
        <v>6.5212594693100381E-2</v>
      </c>
      <c r="I30" s="7">
        <f t="shared" si="1"/>
        <v>0.10456281113492571</v>
      </c>
      <c r="J30" s="7">
        <f t="shared" si="1"/>
        <v>0.10673166596015261</v>
      </c>
      <c r="K30" s="7">
        <f t="shared" si="1"/>
        <v>7.9494248286198596E-2</v>
      </c>
    </row>
    <row r="31" spans="1:24" x14ac:dyDescent="0.25">
      <c r="A31" s="3" t="s">
        <v>15</v>
      </c>
      <c r="B31" s="7">
        <f t="shared" si="1"/>
        <v>0.17110821382007824</v>
      </c>
      <c r="C31" s="7">
        <f t="shared" si="1"/>
        <v>6.7047755150649035E-2</v>
      </c>
      <c r="D31" s="7">
        <f t="shared" si="1"/>
        <v>5.9132720105124839E-2</v>
      </c>
      <c r="E31" s="7">
        <f t="shared" si="1"/>
        <v>0.15342057342031265</v>
      </c>
      <c r="F31" s="7">
        <f t="shared" si="1"/>
        <v>0.16485435799199954</v>
      </c>
      <c r="G31" s="7">
        <f t="shared" si="1"/>
        <v>0.15919856006062902</v>
      </c>
      <c r="H31" s="7">
        <f t="shared" si="1"/>
        <v>8.0411812170388425E-2</v>
      </c>
      <c r="I31" s="7">
        <f t="shared" si="1"/>
        <v>0.10677055369668023</v>
      </c>
      <c r="J31" s="7">
        <f t="shared" si="1"/>
        <v>0.1110173802458669</v>
      </c>
      <c r="K31" s="7">
        <f t="shared" si="1"/>
        <v>9.2087882412780764E-2</v>
      </c>
    </row>
    <row r="32" spans="1:24" x14ac:dyDescent="0.25">
      <c r="A32" s="3" t="s">
        <v>16</v>
      </c>
      <c r="B32" s="7">
        <f t="shared" si="1"/>
        <v>0.13359843546284225</v>
      </c>
      <c r="C32" s="7">
        <f t="shared" si="1"/>
        <v>3.2987971894724306E-2</v>
      </c>
      <c r="D32" s="7">
        <f t="shared" si="1"/>
        <v>2.6691852825229959E-2</v>
      </c>
      <c r="E32" s="7">
        <f t="shared" si="1"/>
        <v>0.1261011851729518</v>
      </c>
      <c r="F32" s="7">
        <f t="shared" si="1"/>
        <v>0.11082314496591357</v>
      </c>
      <c r="G32" s="7">
        <f t="shared" si="1"/>
        <v>0.12142383478590375</v>
      </c>
      <c r="H32" s="7">
        <f t="shared" si="1"/>
        <v>8.3506159381798534E-2</v>
      </c>
      <c r="I32" s="7">
        <f t="shared" si="1"/>
        <v>8.8674796084478369E-2</v>
      </c>
      <c r="J32" s="7">
        <f t="shared" si="1"/>
        <v>0.10057227638830013</v>
      </c>
      <c r="K32" s="7">
        <f t="shared" si="1"/>
        <v>8.901735545884111E-2</v>
      </c>
    </row>
    <row r="33" spans="1:11" x14ac:dyDescent="0.25">
      <c r="A33" s="3" t="s">
        <v>17</v>
      </c>
      <c r="B33" s="7">
        <f t="shared" si="1"/>
        <v>8.9387222946544984E-2</v>
      </c>
      <c r="C33" s="7">
        <f t="shared" si="1"/>
        <v>2.1436227224008574E-2</v>
      </c>
      <c r="D33" s="7">
        <f t="shared" si="1"/>
        <v>1.3797634691195795E-2</v>
      </c>
      <c r="E33" s="7">
        <f t="shared" si="1"/>
        <v>9.5791701616302974E-2</v>
      </c>
      <c r="F33" s="7">
        <f t="shared" si="1"/>
        <v>8.287790861456984E-2</v>
      </c>
      <c r="G33" s="7">
        <f t="shared" si="1"/>
        <v>9.2625047366426683E-2</v>
      </c>
      <c r="H33" s="7">
        <f t="shared" si="1"/>
        <v>8.2957213872368221E-2</v>
      </c>
      <c r="I33" s="7">
        <f t="shared" si="1"/>
        <v>8.1025011060188903E-2</v>
      </c>
      <c r="J33" s="7">
        <f t="shared" si="1"/>
        <v>9.2170411191182702E-2</v>
      </c>
      <c r="K33" s="7">
        <f t="shared" si="1"/>
        <v>8.4100445409419855E-2</v>
      </c>
    </row>
    <row r="34" spans="1:11" x14ac:dyDescent="0.25">
      <c r="A34" s="3" t="s">
        <v>18</v>
      </c>
      <c r="B34" s="7">
        <f t="shared" si="1"/>
        <v>5.5084745762711863E-2</v>
      </c>
      <c r="C34" s="7">
        <f t="shared" si="1"/>
        <v>1.7625342384184828E-2</v>
      </c>
      <c r="D34" s="7">
        <f t="shared" si="1"/>
        <v>1.297634691195795E-2</v>
      </c>
      <c r="E34" s="7">
        <f t="shared" si="1"/>
        <v>7.4148279174073087E-2</v>
      </c>
      <c r="F34" s="7">
        <f t="shared" si="1"/>
        <v>6.9919432080680605E-2</v>
      </c>
      <c r="G34" s="7">
        <f t="shared" si="1"/>
        <v>7.5952065176203107E-2</v>
      </c>
      <c r="H34" s="7">
        <f t="shared" si="1"/>
        <v>8.0885788422543792E-2</v>
      </c>
      <c r="I34" s="7">
        <f t="shared" si="1"/>
        <v>8.3215572745976449E-2</v>
      </c>
      <c r="J34" s="7">
        <f t="shared" si="1"/>
        <v>9.1428571428571428E-2</v>
      </c>
      <c r="K34" s="7">
        <f t="shared" si="1"/>
        <v>8.0220058498622127E-2</v>
      </c>
    </row>
    <row r="35" spans="1:11" x14ac:dyDescent="0.25">
      <c r="A35" s="3" t="s">
        <v>19</v>
      </c>
      <c r="B35" s="7">
        <f t="shared" si="1"/>
        <v>3.6427640156453715E-2</v>
      </c>
      <c r="C35" s="7">
        <f t="shared" si="1"/>
        <v>1.833988329165178E-2</v>
      </c>
      <c r="D35" s="7">
        <f t="shared" si="1"/>
        <v>1.0594612352168199E-2</v>
      </c>
      <c r="E35" s="7">
        <f t="shared" si="1"/>
        <v>6.8402776268726123E-2</v>
      </c>
      <c r="F35" s="7">
        <f t="shared" si="1"/>
        <v>6.4510676657839883E-2</v>
      </c>
      <c r="G35" s="7">
        <f t="shared" si="1"/>
        <v>6.8278704054566125E-2</v>
      </c>
      <c r="H35" s="7">
        <f t="shared" si="1"/>
        <v>9.0647425267908505E-2</v>
      </c>
      <c r="I35" s="7">
        <f t="shared" si="1"/>
        <v>9.2527607520069416E-2</v>
      </c>
      <c r="J35" s="7">
        <f t="shared" si="1"/>
        <v>9.4429843153878756E-2</v>
      </c>
      <c r="K35" s="7">
        <f t="shared" si="1"/>
        <v>8.7556245546719189E-2</v>
      </c>
    </row>
    <row r="36" spans="1:11" x14ac:dyDescent="0.25">
      <c r="A36" s="3" t="s">
        <v>20</v>
      </c>
      <c r="B36" s="7">
        <f t="shared" si="1"/>
        <v>1.96870925684485E-2</v>
      </c>
      <c r="C36" s="7">
        <f t="shared" si="1"/>
        <v>1.3099916636894129E-2</v>
      </c>
      <c r="D36" s="7">
        <f t="shared" si="1"/>
        <v>1.0019710906701708E-2</v>
      </c>
      <c r="E36" s="7">
        <f t="shared" si="1"/>
        <v>5.5416722803388198E-2</v>
      </c>
      <c r="F36" s="7">
        <f t="shared" si="1"/>
        <v>5.2876218378500199E-2</v>
      </c>
      <c r="G36" s="7">
        <f t="shared" si="1"/>
        <v>5.4187192118226604E-2</v>
      </c>
      <c r="H36" s="7">
        <f t="shared" si="1"/>
        <v>8.8543311800694052E-2</v>
      </c>
      <c r="I36" s="7">
        <f t="shared" si="1"/>
        <v>8.3516238075398277E-2</v>
      </c>
      <c r="J36" s="7">
        <f t="shared" si="1"/>
        <v>8.4455277660025432E-2</v>
      </c>
      <c r="K36" s="7">
        <f t="shared" si="1"/>
        <v>8.3298448170589526E-2</v>
      </c>
    </row>
    <row r="37" spans="1:11" x14ac:dyDescent="0.25">
      <c r="A37" s="3" t="s">
        <v>21</v>
      </c>
      <c r="B37" s="7">
        <f t="shared" si="1"/>
        <v>1.3181225554106909E-2</v>
      </c>
      <c r="C37" s="7">
        <f t="shared" si="1"/>
        <v>1.4886268905561511E-2</v>
      </c>
      <c r="D37" s="7">
        <f t="shared" si="1"/>
        <v>7.3915900131406049E-3</v>
      </c>
      <c r="E37" s="7">
        <f t="shared" si="1"/>
        <v>4.6398630119125747E-2</v>
      </c>
      <c r="F37" s="7">
        <f t="shared" si="1"/>
        <v>4.3664431798974591E-2</v>
      </c>
      <c r="G37" s="7">
        <f t="shared" si="1"/>
        <v>4.5945433876468357E-2</v>
      </c>
      <c r="H37" s="7">
        <f t="shared" si="1"/>
        <v>9.0145024652805286E-2</v>
      </c>
      <c r="I37" s="7">
        <f t="shared" si="1"/>
        <v>8.1798150478702161E-2</v>
      </c>
      <c r="J37" s="7">
        <f t="shared" si="1"/>
        <v>7.9012293344637552E-2</v>
      </c>
      <c r="K37" s="7">
        <f t="shared" si="1"/>
        <v>8.3178609502718326E-2</v>
      </c>
    </row>
    <row r="38" spans="1:11" x14ac:dyDescent="0.25">
      <c r="A38" s="3" t="s">
        <v>22</v>
      </c>
      <c r="B38" s="7">
        <f t="shared" si="1"/>
        <v>1.2542372881355932E-2</v>
      </c>
      <c r="C38" s="7">
        <f t="shared" si="1"/>
        <v>8.0981302846254606E-3</v>
      </c>
      <c r="D38" s="7">
        <f t="shared" si="1"/>
        <v>6.3239159001314063E-3</v>
      </c>
      <c r="E38" s="7">
        <f t="shared" si="1"/>
        <v>3.4486055638372308E-2</v>
      </c>
      <c r="F38" s="7">
        <f t="shared" si="1"/>
        <v>2.8931207391965745E-2</v>
      </c>
      <c r="G38" s="7">
        <f t="shared" si="1"/>
        <v>2.7780409245926486E-2</v>
      </c>
      <c r="H38" s="7">
        <f t="shared" si="1"/>
        <v>7.9095408861366207E-2</v>
      </c>
      <c r="I38" s="7">
        <f t="shared" si="1"/>
        <v>6.2061619211655504E-2</v>
      </c>
      <c r="J38" s="7">
        <f t="shared" si="1"/>
        <v>5.6769817719372617E-2</v>
      </c>
      <c r="K38" s="7">
        <f t="shared" si="1"/>
        <v>7.0953167482401075E-2</v>
      </c>
    </row>
    <row r="39" spans="1:11" x14ac:dyDescent="0.25">
      <c r="A39" s="3" t="s">
        <v>23</v>
      </c>
      <c r="B39" s="7">
        <f t="shared" si="1"/>
        <v>7.9791395045632329E-3</v>
      </c>
      <c r="C39" s="7">
        <f t="shared" si="1"/>
        <v>5.0017863522686676E-3</v>
      </c>
      <c r="D39" s="7">
        <f t="shared" si="1"/>
        <v>2.7923784494086729E-3</v>
      </c>
      <c r="E39" s="7">
        <f t="shared" si="1"/>
        <v>2.4190218737640868E-2</v>
      </c>
      <c r="F39" s="7">
        <f t="shared" si="1"/>
        <v>1.6846019494056005E-2</v>
      </c>
      <c r="G39" s="7">
        <f t="shared" si="1"/>
        <v>1.4446760136415309E-2</v>
      </c>
      <c r="H39" s="7">
        <f t="shared" si="1"/>
        <v>6.8404295347606864E-2</v>
      </c>
      <c r="I39" s="7">
        <f t="shared" si="1"/>
        <v>4.7505122048647652E-2</v>
      </c>
      <c r="J39" s="7">
        <f t="shared" si="1"/>
        <v>3.717676981771937E-2</v>
      </c>
      <c r="K39" s="7">
        <f t="shared" si="1"/>
        <v>5.9598047009293192E-2</v>
      </c>
    </row>
    <row r="40" spans="1:11" x14ac:dyDescent="0.25">
      <c r="A40" s="3" t="s">
        <v>24</v>
      </c>
      <c r="B40" s="7">
        <f t="shared" si="1"/>
        <v>4.0026075619295958E-3</v>
      </c>
      <c r="C40" s="7">
        <f t="shared" si="1"/>
        <v>2.0245325711563652E-3</v>
      </c>
      <c r="D40" s="7">
        <f t="shared" si="1"/>
        <v>9.8554533508541384E-4</v>
      </c>
      <c r="E40" s="7">
        <f t="shared" si="1"/>
        <v>1.7279969403675904E-2</v>
      </c>
      <c r="F40" s="7">
        <f t="shared" si="1"/>
        <v>9.7188574004169245E-3</v>
      </c>
      <c r="G40" s="7">
        <f t="shared" si="1"/>
        <v>6.7023493747631682E-3</v>
      </c>
      <c r="H40" s="7">
        <f t="shared" si="1"/>
        <v>5.5336549786870574E-2</v>
      </c>
      <c r="I40" s="7">
        <f t="shared" si="1"/>
        <v>2.9203193924842257E-2</v>
      </c>
      <c r="J40" s="7">
        <f t="shared" si="1"/>
        <v>2.1776176345909285E-2</v>
      </c>
      <c r="K40" s="7">
        <f>K18/K$20</f>
        <v>4.6802151239652395E-2</v>
      </c>
    </row>
    <row r="41" spans="1:11" x14ac:dyDescent="0.25">
      <c r="A41" s="3" t="s">
        <v>25</v>
      </c>
      <c r="B41" s="7">
        <f t="shared" si="1"/>
        <v>4.4589308996088655E-3</v>
      </c>
      <c r="C41" s="7">
        <f t="shared" si="1"/>
        <v>4.0490651423127303E-3</v>
      </c>
      <c r="D41" s="7">
        <f t="shared" si="1"/>
        <v>2.2174770039421815E-3</v>
      </c>
      <c r="E41" s="7">
        <f t="shared" si="1"/>
        <v>2.6841320683375851E-2</v>
      </c>
      <c r="F41" s="7">
        <f t="shared" si="1"/>
        <v>9.4089807876500085E-3</v>
      </c>
      <c r="G41" s="7">
        <f t="shared" si="1"/>
        <v>5.3287230011367943E-3</v>
      </c>
      <c r="H41" s="7">
        <f t="shared" si="1"/>
        <v>6.5740932539393504E-2</v>
      </c>
      <c r="I41" s="7">
        <f t="shared" si="1"/>
        <v>2.6634652967781561E-2</v>
      </c>
      <c r="J41" s="7">
        <f t="shared" si="1"/>
        <v>1.9580330648579905E-2</v>
      </c>
      <c r="K41" s="7">
        <f t="shared" si="1"/>
        <v>5.5034959271120613E-2</v>
      </c>
    </row>
    <row r="42" spans="1:11" x14ac:dyDescent="0.25">
      <c r="A42" s="3" t="s">
        <v>3</v>
      </c>
      <c r="B42" s="6">
        <f>SUM(B28:B41)</f>
        <v>1</v>
      </c>
      <c r="C42" s="6">
        <f t="shared" ref="C42:K42" si="2">SUM(C28:C41)</f>
        <v>1</v>
      </c>
      <c r="D42" s="6">
        <f t="shared" si="2"/>
        <v>1</v>
      </c>
      <c r="E42" s="6">
        <f t="shared" si="2"/>
        <v>0.99999999999999989</v>
      </c>
      <c r="F42" s="6">
        <f t="shared" si="2"/>
        <v>1</v>
      </c>
      <c r="G42" s="6">
        <f t="shared" si="2"/>
        <v>1.0000000000000002</v>
      </c>
      <c r="H42" s="6">
        <f t="shared" si="2"/>
        <v>1</v>
      </c>
      <c r="I42" s="6">
        <f t="shared" si="2"/>
        <v>1.0000000000000002</v>
      </c>
      <c r="J42" s="6">
        <f t="shared" si="2"/>
        <v>1.0000000000000002</v>
      </c>
      <c r="K42" s="6">
        <f t="shared" si="2"/>
        <v>0.99999999999999978</v>
      </c>
    </row>
  </sheetData>
  <mergeCells count="18">
    <mergeCell ref="B24:G24"/>
    <mergeCell ref="H24:J24"/>
    <mergeCell ref="K24:K27"/>
    <mergeCell ref="B25:D25"/>
    <mergeCell ref="E25:G25"/>
    <mergeCell ref="H25:J25"/>
    <mergeCell ref="C26:D26"/>
    <mergeCell ref="F26:G26"/>
    <mergeCell ref="I26:J26"/>
    <mergeCell ref="I4:J4"/>
    <mergeCell ref="H3:J3"/>
    <mergeCell ref="H2:J2"/>
    <mergeCell ref="K2:K5"/>
    <mergeCell ref="C4:D4"/>
    <mergeCell ref="B3:D3"/>
    <mergeCell ref="F4:G4"/>
    <mergeCell ref="E3:G3"/>
    <mergeCell ref="B2:G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D102F6-FCFC-413D-950D-D7F94F3D18C4}">
  <sheetPr>
    <tabColor theme="0" tint="-0.34998626667073579"/>
  </sheetPr>
  <dimension ref="A1:X42"/>
  <sheetViews>
    <sheetView workbookViewId="0">
      <selection activeCell="L28" sqref="L28"/>
    </sheetView>
  </sheetViews>
  <sheetFormatPr defaultRowHeight="15" x14ac:dyDescent="0.25"/>
  <cols>
    <col min="1" max="1" width="9.85546875" style="17" bestFit="1" customWidth="1"/>
    <col min="2" max="3" width="10.5703125" style="17" bestFit="1" customWidth="1"/>
    <col min="4" max="4" width="10.85546875" style="17" customWidth="1"/>
    <col min="5" max="6" width="10.5703125" style="17" bestFit="1" customWidth="1"/>
    <col min="7" max="7" width="11" style="17" customWidth="1"/>
    <col min="8" max="10" width="12.5703125" style="17" customWidth="1"/>
    <col min="11" max="11" width="10.28515625" style="17" customWidth="1"/>
    <col min="12" max="20" width="9.140625" style="17"/>
    <col min="21" max="21" width="10.7109375" style="17" bestFit="1" customWidth="1"/>
    <col min="22" max="23" width="9.140625" style="17"/>
    <col min="24" max="24" width="10.7109375" style="17" bestFit="1" customWidth="1"/>
    <col min="25" max="16384" width="9.140625" style="17"/>
  </cols>
  <sheetData>
    <row r="1" spans="1:24" x14ac:dyDescent="0.25">
      <c r="A1" s="16" t="s">
        <v>0</v>
      </c>
    </row>
    <row r="2" spans="1:24" x14ac:dyDescent="0.25">
      <c r="A2" s="16"/>
      <c r="B2" s="30" t="s">
        <v>1</v>
      </c>
      <c r="C2" s="30"/>
      <c r="D2" s="30"/>
      <c r="E2" s="30"/>
      <c r="F2" s="30"/>
      <c r="G2" s="30"/>
      <c r="H2" s="30" t="s">
        <v>2</v>
      </c>
      <c r="I2" s="30"/>
      <c r="J2" s="30"/>
      <c r="K2" s="30" t="s">
        <v>3</v>
      </c>
    </row>
    <row r="3" spans="1:24" x14ac:dyDescent="0.25">
      <c r="A3" s="16"/>
      <c r="B3" s="30" t="s">
        <v>4</v>
      </c>
      <c r="C3" s="30"/>
      <c r="D3" s="30"/>
      <c r="E3" s="30" t="s">
        <v>105</v>
      </c>
      <c r="F3" s="30"/>
      <c r="G3" s="30"/>
      <c r="H3" s="30" t="s">
        <v>5</v>
      </c>
      <c r="I3" s="30"/>
      <c r="J3" s="30"/>
      <c r="K3" s="30" t="s">
        <v>6</v>
      </c>
    </row>
    <row r="4" spans="1:24" x14ac:dyDescent="0.25">
      <c r="A4" s="16"/>
      <c r="B4" s="18" t="s">
        <v>7</v>
      </c>
      <c r="C4" s="30" t="s">
        <v>8</v>
      </c>
      <c r="D4" s="30"/>
      <c r="E4" s="18" t="s">
        <v>7</v>
      </c>
      <c r="F4" s="30" t="s">
        <v>8</v>
      </c>
      <c r="G4" s="30"/>
      <c r="H4" s="18" t="s">
        <v>7</v>
      </c>
      <c r="I4" s="30" t="s">
        <v>8</v>
      </c>
      <c r="J4" s="30"/>
      <c r="K4" s="30" t="s">
        <v>6</v>
      </c>
    </row>
    <row r="5" spans="1:24" x14ac:dyDescent="0.25">
      <c r="A5" s="19" t="s">
        <v>9</v>
      </c>
      <c r="B5" s="18" t="s">
        <v>10</v>
      </c>
      <c r="C5" s="18" t="s">
        <v>10</v>
      </c>
      <c r="D5" s="18" t="s">
        <v>11</v>
      </c>
      <c r="E5" s="18" t="s">
        <v>10</v>
      </c>
      <c r="F5" s="18" t="s">
        <v>10</v>
      </c>
      <c r="G5" s="18" t="s">
        <v>11</v>
      </c>
      <c r="H5" s="18" t="s">
        <v>10</v>
      </c>
      <c r="I5" s="18" t="s">
        <v>10</v>
      </c>
      <c r="J5" s="18" t="s">
        <v>11</v>
      </c>
      <c r="K5" s="30" t="s">
        <v>6</v>
      </c>
    </row>
    <row r="6" spans="1:24" x14ac:dyDescent="0.25">
      <c r="A6" s="20" t="s">
        <v>12</v>
      </c>
      <c r="B6" s="21">
        <v>6397</v>
      </c>
      <c r="C6" s="21">
        <v>1582</v>
      </c>
      <c r="D6" s="21">
        <v>1776</v>
      </c>
      <c r="E6" s="21">
        <v>6102</v>
      </c>
      <c r="F6" s="21">
        <v>1204</v>
      </c>
      <c r="G6" s="21">
        <v>1441</v>
      </c>
      <c r="H6" s="21">
        <v>58725</v>
      </c>
      <c r="I6" s="21">
        <v>7716</v>
      </c>
      <c r="J6" s="21">
        <v>7003</v>
      </c>
      <c r="K6" s="21">
        <v>91946</v>
      </c>
      <c r="O6" s="22"/>
      <c r="X6" s="22"/>
    </row>
    <row r="7" spans="1:24" x14ac:dyDescent="0.25">
      <c r="A7" s="20" t="s">
        <v>13</v>
      </c>
      <c r="B7" s="21">
        <v>7715</v>
      </c>
      <c r="C7" s="21">
        <v>2134</v>
      </c>
      <c r="D7" s="21">
        <v>2325</v>
      </c>
      <c r="E7" s="21">
        <v>20132</v>
      </c>
      <c r="F7" s="21">
        <v>4239</v>
      </c>
      <c r="G7" s="21">
        <v>4888</v>
      </c>
      <c r="H7" s="21">
        <v>171885</v>
      </c>
      <c r="I7" s="21">
        <v>23561</v>
      </c>
      <c r="J7" s="21">
        <v>23353</v>
      </c>
      <c r="K7" s="21">
        <v>260232</v>
      </c>
      <c r="X7" s="22"/>
    </row>
    <row r="8" spans="1:24" x14ac:dyDescent="0.25">
      <c r="A8" s="20" t="s">
        <v>14</v>
      </c>
      <c r="B8" s="21">
        <v>5672</v>
      </c>
      <c r="C8" s="21">
        <v>801</v>
      </c>
      <c r="D8" s="21">
        <v>872</v>
      </c>
      <c r="E8" s="21">
        <v>27647</v>
      </c>
      <c r="F8" s="21">
        <v>5236</v>
      </c>
      <c r="G8" s="21">
        <v>5927</v>
      </c>
      <c r="H8" s="21">
        <v>195389</v>
      </c>
      <c r="I8" s="21">
        <v>24966</v>
      </c>
      <c r="J8" s="21">
        <v>26059</v>
      </c>
      <c r="K8" s="21">
        <v>292569</v>
      </c>
      <c r="X8" s="22"/>
    </row>
    <row r="9" spans="1:24" x14ac:dyDescent="0.25">
      <c r="A9" s="20" t="s">
        <v>15</v>
      </c>
      <c r="B9" s="21">
        <v>6084</v>
      </c>
      <c r="C9" s="21">
        <v>394</v>
      </c>
      <c r="D9" s="21">
        <v>370</v>
      </c>
      <c r="E9" s="21">
        <v>27291</v>
      </c>
      <c r="F9" s="21">
        <v>4441</v>
      </c>
      <c r="G9" s="21">
        <v>5290</v>
      </c>
      <c r="H9" s="21">
        <v>219187</v>
      </c>
      <c r="I9" s="21">
        <v>22164</v>
      </c>
      <c r="J9" s="21">
        <v>24789</v>
      </c>
      <c r="K9" s="21">
        <v>310010</v>
      </c>
      <c r="X9" s="22"/>
    </row>
    <row r="10" spans="1:24" x14ac:dyDescent="0.25">
      <c r="A10" s="20" t="s">
        <v>16</v>
      </c>
      <c r="B10" s="21">
        <v>4209</v>
      </c>
      <c r="C10" s="21">
        <v>210</v>
      </c>
      <c r="D10" s="21">
        <v>174</v>
      </c>
      <c r="E10" s="21">
        <v>22130</v>
      </c>
      <c r="F10" s="21">
        <v>3209</v>
      </c>
      <c r="G10" s="21">
        <v>3937</v>
      </c>
      <c r="H10" s="21">
        <v>225857</v>
      </c>
      <c r="I10" s="21">
        <v>18809</v>
      </c>
      <c r="J10" s="21">
        <v>21953</v>
      </c>
      <c r="K10" s="21">
        <v>300488</v>
      </c>
      <c r="X10" s="22"/>
    </row>
    <row r="11" spans="1:24" x14ac:dyDescent="0.25">
      <c r="A11" s="20" t="s">
        <v>17</v>
      </c>
      <c r="B11" s="21">
        <v>2645</v>
      </c>
      <c r="C11" s="21">
        <v>161</v>
      </c>
      <c r="D11" s="21">
        <v>150</v>
      </c>
      <c r="E11" s="21">
        <v>16898</v>
      </c>
      <c r="F11" s="21">
        <v>2615</v>
      </c>
      <c r="G11" s="21">
        <v>3493</v>
      </c>
      <c r="H11" s="21">
        <v>221213</v>
      </c>
      <c r="I11" s="21">
        <v>18371</v>
      </c>
      <c r="J11" s="21">
        <v>21620</v>
      </c>
      <c r="K11" s="21">
        <v>287166</v>
      </c>
      <c r="X11" s="22"/>
    </row>
    <row r="12" spans="1:24" x14ac:dyDescent="0.25">
      <c r="A12" s="20" t="s">
        <v>18</v>
      </c>
      <c r="B12" s="21">
        <v>2039</v>
      </c>
      <c r="C12" s="21">
        <v>158</v>
      </c>
      <c r="D12" s="21">
        <v>146</v>
      </c>
      <c r="E12" s="21">
        <v>14937</v>
      </c>
      <c r="F12" s="21">
        <v>2460</v>
      </c>
      <c r="G12" s="21">
        <v>3058</v>
      </c>
      <c r="H12" s="21">
        <v>245701</v>
      </c>
      <c r="I12" s="21">
        <v>20653</v>
      </c>
      <c r="J12" s="21">
        <v>22688</v>
      </c>
      <c r="K12" s="21">
        <v>311840</v>
      </c>
      <c r="X12" s="22"/>
    </row>
    <row r="13" spans="1:24" x14ac:dyDescent="0.25">
      <c r="A13" s="20" t="s">
        <v>19</v>
      </c>
      <c r="B13" s="21">
        <v>1530</v>
      </c>
      <c r="C13" s="21">
        <v>160</v>
      </c>
      <c r="D13" s="21">
        <v>128</v>
      </c>
      <c r="E13" s="21">
        <v>13302</v>
      </c>
      <c r="F13" s="21">
        <v>2083</v>
      </c>
      <c r="G13" s="21">
        <v>2660</v>
      </c>
      <c r="H13" s="21">
        <v>252794</v>
      </c>
      <c r="I13" s="21">
        <v>19704</v>
      </c>
      <c r="J13" s="21">
        <v>21298</v>
      </c>
      <c r="K13" s="21">
        <v>313659</v>
      </c>
      <c r="X13" s="22"/>
    </row>
    <row r="14" spans="1:24" x14ac:dyDescent="0.25">
      <c r="A14" s="20" t="s">
        <v>20</v>
      </c>
      <c r="B14" s="21">
        <v>1199</v>
      </c>
      <c r="C14" s="21">
        <v>132</v>
      </c>
      <c r="D14" s="21">
        <v>137</v>
      </c>
      <c r="E14" s="21">
        <v>10634</v>
      </c>
      <c r="F14" s="21">
        <v>1688</v>
      </c>
      <c r="G14" s="21">
        <v>2126</v>
      </c>
      <c r="H14" s="21">
        <v>259773</v>
      </c>
      <c r="I14" s="21">
        <v>19294</v>
      </c>
      <c r="J14" s="21">
        <v>20541</v>
      </c>
      <c r="K14" s="21">
        <v>315524</v>
      </c>
      <c r="X14" s="22"/>
    </row>
    <row r="15" spans="1:24" x14ac:dyDescent="0.25">
      <c r="A15" s="20" t="s">
        <v>21</v>
      </c>
      <c r="B15" s="21">
        <v>1007</v>
      </c>
      <c r="C15" s="21">
        <v>83</v>
      </c>
      <c r="D15" s="21">
        <v>80</v>
      </c>
      <c r="E15" s="21">
        <v>7749</v>
      </c>
      <c r="F15" s="21">
        <v>1085</v>
      </c>
      <c r="G15" s="21">
        <v>1482</v>
      </c>
      <c r="H15" s="21">
        <v>240560</v>
      </c>
      <c r="I15" s="21">
        <v>16346</v>
      </c>
      <c r="J15" s="21">
        <v>16563</v>
      </c>
      <c r="K15" s="21">
        <v>284955</v>
      </c>
      <c r="X15" s="22"/>
    </row>
    <row r="16" spans="1:24" x14ac:dyDescent="0.25">
      <c r="A16" s="20" t="s">
        <v>22</v>
      </c>
      <c r="B16" s="21">
        <v>782</v>
      </c>
      <c r="C16" s="21">
        <v>67</v>
      </c>
      <c r="D16" s="21">
        <v>40</v>
      </c>
      <c r="E16" s="21">
        <v>5120</v>
      </c>
      <c r="F16" s="21">
        <v>637</v>
      </c>
      <c r="G16" s="21">
        <v>779</v>
      </c>
      <c r="H16" s="21">
        <v>211135</v>
      </c>
      <c r="I16" s="21">
        <v>12685</v>
      </c>
      <c r="J16" s="21">
        <v>11640</v>
      </c>
      <c r="K16" s="21">
        <v>242885</v>
      </c>
      <c r="X16" s="22"/>
    </row>
    <row r="17" spans="1:24" x14ac:dyDescent="0.25">
      <c r="A17" s="20" t="s">
        <v>23</v>
      </c>
      <c r="B17" s="21">
        <v>392</v>
      </c>
      <c r="C17" s="21">
        <v>22</v>
      </c>
      <c r="D17" s="21">
        <v>16</v>
      </c>
      <c r="E17" s="21">
        <v>3260</v>
      </c>
      <c r="F17" s="21">
        <v>303</v>
      </c>
      <c r="G17" s="21">
        <v>392</v>
      </c>
      <c r="H17" s="21">
        <v>189440</v>
      </c>
      <c r="I17" s="21">
        <v>9193</v>
      </c>
      <c r="J17" s="21">
        <v>7784</v>
      </c>
      <c r="K17" s="21">
        <v>210802</v>
      </c>
      <c r="X17" s="22"/>
    </row>
    <row r="18" spans="1:24" x14ac:dyDescent="0.25">
      <c r="A18" s="20" t="s">
        <v>24</v>
      </c>
      <c r="B18" s="21">
        <v>214</v>
      </c>
      <c r="C18" s="21">
        <v>11</v>
      </c>
      <c r="D18" s="21">
        <v>6</v>
      </c>
      <c r="E18" s="21">
        <v>2097</v>
      </c>
      <c r="F18" s="21">
        <v>166</v>
      </c>
      <c r="G18" s="21">
        <v>212</v>
      </c>
      <c r="H18" s="21">
        <v>132187</v>
      </c>
      <c r="I18" s="21">
        <v>5276</v>
      </c>
      <c r="J18" s="21">
        <v>4433</v>
      </c>
      <c r="K18" s="21">
        <v>144602</v>
      </c>
      <c r="X18" s="22"/>
    </row>
    <row r="19" spans="1:24" x14ac:dyDescent="0.25">
      <c r="A19" s="20" t="s">
        <v>25</v>
      </c>
      <c r="B19" s="21">
        <v>182</v>
      </c>
      <c r="C19" s="21">
        <v>10</v>
      </c>
      <c r="D19" s="21">
        <v>16</v>
      </c>
      <c r="E19" s="21">
        <v>3454</v>
      </c>
      <c r="F19" s="21">
        <v>156</v>
      </c>
      <c r="G19" s="21">
        <v>162</v>
      </c>
      <c r="H19" s="21">
        <v>169462</v>
      </c>
      <c r="I19" s="21">
        <v>5272</v>
      </c>
      <c r="J19" s="21">
        <v>4203</v>
      </c>
      <c r="K19" s="21">
        <v>182917</v>
      </c>
      <c r="X19" s="22"/>
    </row>
    <row r="20" spans="1:24" x14ac:dyDescent="0.25">
      <c r="A20" s="20" t="s">
        <v>3</v>
      </c>
      <c r="B20" s="21">
        <v>40067</v>
      </c>
      <c r="C20" s="21">
        <v>5925</v>
      </c>
      <c r="D20" s="21">
        <v>6236</v>
      </c>
      <c r="E20" s="21">
        <v>180753</v>
      </c>
      <c r="F20" s="21">
        <v>29522</v>
      </c>
      <c r="G20" s="21">
        <v>35847</v>
      </c>
      <c r="H20" s="21">
        <v>2793308</v>
      </c>
      <c r="I20" s="21">
        <v>224010</v>
      </c>
      <c r="J20" s="21">
        <v>233927</v>
      </c>
      <c r="K20" s="21">
        <v>3549595</v>
      </c>
      <c r="O20" s="22"/>
      <c r="P20" s="22"/>
      <c r="Q20" s="22"/>
      <c r="R20" s="22"/>
      <c r="S20" s="22"/>
      <c r="T20" s="22"/>
      <c r="U20" s="22"/>
      <c r="V20" s="22"/>
      <c r="W20" s="22"/>
      <c r="X20" s="22"/>
    </row>
    <row r="23" spans="1:24" x14ac:dyDescent="0.25">
      <c r="A23" s="20" t="s">
        <v>26</v>
      </c>
    </row>
    <row r="24" spans="1:24" x14ac:dyDescent="0.25">
      <c r="A24" s="16"/>
      <c r="B24" s="30" t="s">
        <v>1</v>
      </c>
      <c r="C24" s="30"/>
      <c r="D24" s="30"/>
      <c r="E24" s="30"/>
      <c r="F24" s="30"/>
      <c r="G24" s="30"/>
      <c r="H24" s="30" t="s">
        <v>2</v>
      </c>
      <c r="I24" s="30"/>
      <c r="J24" s="30"/>
      <c r="K24" s="30" t="s">
        <v>3</v>
      </c>
    </row>
    <row r="25" spans="1:24" x14ac:dyDescent="0.25">
      <c r="A25" s="16"/>
      <c r="B25" s="30" t="s">
        <v>4</v>
      </c>
      <c r="C25" s="30"/>
      <c r="D25" s="30"/>
      <c r="E25" s="30" t="s">
        <v>105</v>
      </c>
      <c r="F25" s="30"/>
      <c r="G25" s="30"/>
      <c r="H25" s="30" t="s">
        <v>5</v>
      </c>
      <c r="I25" s="30"/>
      <c r="J25" s="30"/>
      <c r="K25" s="30" t="s">
        <v>6</v>
      </c>
    </row>
    <row r="26" spans="1:24" x14ac:dyDescent="0.25">
      <c r="A26" s="16"/>
      <c r="B26" s="18" t="s">
        <v>7</v>
      </c>
      <c r="C26" s="30" t="s">
        <v>8</v>
      </c>
      <c r="D26" s="30"/>
      <c r="E26" s="18" t="s">
        <v>7</v>
      </c>
      <c r="F26" s="30" t="s">
        <v>8</v>
      </c>
      <c r="G26" s="30"/>
      <c r="H26" s="18" t="s">
        <v>7</v>
      </c>
      <c r="I26" s="30" t="s">
        <v>8</v>
      </c>
      <c r="J26" s="30"/>
      <c r="K26" s="30" t="s">
        <v>6</v>
      </c>
    </row>
    <row r="27" spans="1:24" x14ac:dyDescent="0.25">
      <c r="A27" s="19" t="s">
        <v>9</v>
      </c>
      <c r="B27" s="18" t="s">
        <v>10</v>
      </c>
      <c r="C27" s="18" t="s">
        <v>10</v>
      </c>
      <c r="D27" s="18" t="s">
        <v>11</v>
      </c>
      <c r="E27" s="18" t="s">
        <v>10</v>
      </c>
      <c r="F27" s="18" t="s">
        <v>10</v>
      </c>
      <c r="G27" s="18" t="s">
        <v>11</v>
      </c>
      <c r="H27" s="18" t="s">
        <v>10</v>
      </c>
      <c r="I27" s="18" t="s">
        <v>10</v>
      </c>
      <c r="J27" s="18" t="s">
        <v>11</v>
      </c>
      <c r="K27" s="30" t="s">
        <v>6</v>
      </c>
    </row>
    <row r="28" spans="1:24" x14ac:dyDescent="0.25">
      <c r="A28" s="20" t="s">
        <v>12</v>
      </c>
      <c r="B28" s="23">
        <f>B6/B$20</f>
        <v>0.15965757356427984</v>
      </c>
      <c r="C28" s="23">
        <f t="shared" ref="C28:K28" si="0">C6/C$20</f>
        <v>0.26700421940928271</v>
      </c>
      <c r="D28" s="23">
        <f t="shared" si="0"/>
        <v>0.2847979474021809</v>
      </c>
      <c r="E28" s="23">
        <f t="shared" si="0"/>
        <v>3.3758775787953728E-2</v>
      </c>
      <c r="F28" s="23">
        <f t="shared" si="0"/>
        <v>4.0783144773389339E-2</v>
      </c>
      <c r="G28" s="23">
        <f t="shared" si="0"/>
        <v>4.0198621920941778E-2</v>
      </c>
      <c r="H28" s="23">
        <f t="shared" si="0"/>
        <v>2.1023460355965043E-2</v>
      </c>
      <c r="I28" s="23">
        <f t="shared" si="0"/>
        <v>3.4444890853086912E-2</v>
      </c>
      <c r="J28" s="23">
        <f t="shared" si="0"/>
        <v>2.9936689651044984E-2</v>
      </c>
      <c r="K28" s="23">
        <f t="shared" si="0"/>
        <v>2.5903236848147465E-2</v>
      </c>
    </row>
    <row r="29" spans="1:24" x14ac:dyDescent="0.25">
      <c r="A29" s="20" t="s">
        <v>13</v>
      </c>
      <c r="B29" s="23">
        <f t="shared" ref="B29:K41" si="1">B7/B$20</f>
        <v>0.19255247460503655</v>
      </c>
      <c r="C29" s="23">
        <f t="shared" si="1"/>
        <v>0.36016877637130801</v>
      </c>
      <c r="D29" s="23">
        <f t="shared" si="1"/>
        <v>0.37283515073765233</v>
      </c>
      <c r="E29" s="23">
        <f t="shared" si="1"/>
        <v>0.11137851100673295</v>
      </c>
      <c r="F29" s="23">
        <f t="shared" si="1"/>
        <v>0.14358783280265563</v>
      </c>
      <c r="G29" s="23">
        <f t="shared" si="1"/>
        <v>0.13635729628699753</v>
      </c>
      <c r="H29" s="23">
        <f t="shared" si="1"/>
        <v>6.1534567616603683E-2</v>
      </c>
      <c r="I29" s="23">
        <f t="shared" si="1"/>
        <v>0.10517834025266729</v>
      </c>
      <c r="J29" s="23">
        <f t="shared" si="1"/>
        <v>9.9830288936292089E-2</v>
      </c>
      <c r="K29" s="23">
        <f t="shared" si="1"/>
        <v>7.3313152627271561E-2</v>
      </c>
    </row>
    <row r="30" spans="1:24" x14ac:dyDescent="0.25">
      <c r="A30" s="20" t="s">
        <v>14</v>
      </c>
      <c r="B30" s="23">
        <f t="shared" si="1"/>
        <v>0.14156288217236129</v>
      </c>
      <c r="C30" s="23">
        <f t="shared" si="1"/>
        <v>0.13518987341772151</v>
      </c>
      <c r="D30" s="23">
        <f t="shared" si="1"/>
        <v>0.13983322642719692</v>
      </c>
      <c r="E30" s="23">
        <f t="shared" si="1"/>
        <v>0.15295458443290014</v>
      </c>
      <c r="F30" s="23">
        <f t="shared" si="1"/>
        <v>0.1773592575028792</v>
      </c>
      <c r="G30" s="23">
        <f t="shared" si="1"/>
        <v>0.16534159064914777</v>
      </c>
      <c r="H30" s="23">
        <f t="shared" si="1"/>
        <v>6.9948963737618622E-2</v>
      </c>
      <c r="I30" s="23">
        <f t="shared" si="1"/>
        <v>0.11145038167938931</v>
      </c>
      <c r="J30" s="23">
        <f t="shared" si="1"/>
        <v>0.11139800023084125</v>
      </c>
      <c r="K30" s="23">
        <f t="shared" si="1"/>
        <v>8.2423206027729928E-2</v>
      </c>
    </row>
    <row r="31" spans="1:24" x14ac:dyDescent="0.25">
      <c r="A31" s="20" t="s">
        <v>15</v>
      </c>
      <c r="B31" s="23">
        <f t="shared" si="1"/>
        <v>0.15184565852197568</v>
      </c>
      <c r="C31" s="23">
        <f t="shared" si="1"/>
        <v>6.6497890295358644E-2</v>
      </c>
      <c r="D31" s="23">
        <f t="shared" si="1"/>
        <v>5.9332905708787687E-2</v>
      </c>
      <c r="E31" s="23">
        <f t="shared" si="1"/>
        <v>0.1509850458913545</v>
      </c>
      <c r="F31" s="23">
        <f t="shared" si="1"/>
        <v>0.15043018765666283</v>
      </c>
      <c r="G31" s="23">
        <f t="shared" si="1"/>
        <v>0.14757162384578904</v>
      </c>
      <c r="H31" s="23">
        <f t="shared" si="1"/>
        <v>7.8468611409840947E-2</v>
      </c>
      <c r="I31" s="23">
        <f t="shared" si="1"/>
        <v>9.894201151734297E-2</v>
      </c>
      <c r="J31" s="23">
        <f t="shared" si="1"/>
        <v>0.10596895612733886</v>
      </c>
      <c r="K31" s="23">
        <f t="shared" si="1"/>
        <v>8.7336724330522211E-2</v>
      </c>
    </row>
    <row r="32" spans="1:24" x14ac:dyDescent="0.25">
      <c r="A32" s="20" t="s">
        <v>16</v>
      </c>
      <c r="B32" s="23">
        <f t="shared" si="1"/>
        <v>0.10504904285322085</v>
      </c>
      <c r="C32" s="23">
        <f t="shared" si="1"/>
        <v>3.5443037974683546E-2</v>
      </c>
      <c r="D32" s="23">
        <f t="shared" si="1"/>
        <v>2.7902501603592048E-2</v>
      </c>
      <c r="E32" s="23">
        <f t="shared" si="1"/>
        <v>0.1224322694505762</v>
      </c>
      <c r="F32" s="23">
        <f t="shared" si="1"/>
        <v>0.10869859765598537</v>
      </c>
      <c r="G32" s="23">
        <f t="shared" si="1"/>
        <v>0.1098278795994086</v>
      </c>
      <c r="H32" s="23">
        <f t="shared" si="1"/>
        <v>8.085646122804932E-2</v>
      </c>
      <c r="I32" s="23">
        <f t="shared" si="1"/>
        <v>8.3965001562430253E-2</v>
      </c>
      <c r="J32" s="23">
        <f t="shared" si="1"/>
        <v>9.3845515908809157E-2</v>
      </c>
      <c r="K32" s="23">
        <f t="shared" si="1"/>
        <v>8.4654164770910478E-2</v>
      </c>
    </row>
    <row r="33" spans="1:11" x14ac:dyDescent="0.25">
      <c r="A33" s="20" t="s">
        <v>17</v>
      </c>
      <c r="B33" s="23">
        <f t="shared" si="1"/>
        <v>6.6014425836723484E-2</v>
      </c>
      <c r="C33" s="23">
        <f t="shared" si="1"/>
        <v>2.7172995780590719E-2</v>
      </c>
      <c r="D33" s="23">
        <f t="shared" si="1"/>
        <v>2.4053880692751765E-2</v>
      </c>
      <c r="E33" s="23">
        <f t="shared" si="1"/>
        <v>9.3486691783815482E-2</v>
      </c>
      <c r="F33" s="23">
        <f t="shared" si="1"/>
        <v>8.8578009619944442E-2</v>
      </c>
      <c r="G33" s="23">
        <f t="shared" si="1"/>
        <v>9.744190587775825E-2</v>
      </c>
      <c r="H33" s="23">
        <f t="shared" si="1"/>
        <v>7.9193916317140831E-2</v>
      </c>
      <c r="I33" s="23">
        <f t="shared" si="1"/>
        <v>8.2009731708405878E-2</v>
      </c>
      <c r="J33" s="23">
        <f t="shared" si="1"/>
        <v>9.2421994895843573E-2</v>
      </c>
      <c r="K33" s="23">
        <f t="shared" si="1"/>
        <v>8.090106054352679E-2</v>
      </c>
    </row>
    <row r="34" spans="1:11" x14ac:dyDescent="0.25">
      <c r="A34" s="20" t="s">
        <v>18</v>
      </c>
      <c r="B34" s="23">
        <f t="shared" si="1"/>
        <v>5.0889759652581926E-2</v>
      </c>
      <c r="C34" s="23">
        <f t="shared" si="1"/>
        <v>2.6666666666666668E-2</v>
      </c>
      <c r="D34" s="23">
        <f t="shared" si="1"/>
        <v>2.3412443874278384E-2</v>
      </c>
      <c r="E34" s="23">
        <f t="shared" si="1"/>
        <v>8.2637632570413774E-2</v>
      </c>
      <c r="F34" s="23">
        <f t="shared" si="1"/>
        <v>8.3327687826028049E-2</v>
      </c>
      <c r="G34" s="23">
        <f t="shared" si="1"/>
        <v>8.5306999191006219E-2</v>
      </c>
      <c r="H34" s="23">
        <f t="shared" si="1"/>
        <v>8.7960582936074366E-2</v>
      </c>
      <c r="I34" s="23">
        <f t="shared" si="1"/>
        <v>9.2196776929601362E-2</v>
      </c>
      <c r="J34" s="23">
        <f t="shared" si="1"/>
        <v>9.6987521748237701E-2</v>
      </c>
      <c r="K34" s="23">
        <f t="shared" si="1"/>
        <v>8.7852276104738711E-2</v>
      </c>
    </row>
    <row r="35" spans="1:11" x14ac:dyDescent="0.25">
      <c r="A35" s="20" t="s">
        <v>19</v>
      </c>
      <c r="B35" s="23">
        <f t="shared" si="1"/>
        <v>3.8186038385703946E-2</v>
      </c>
      <c r="C35" s="23">
        <f t="shared" si="1"/>
        <v>2.7004219409282701E-2</v>
      </c>
      <c r="D35" s="23">
        <f t="shared" si="1"/>
        <v>2.052597819114817E-2</v>
      </c>
      <c r="E35" s="23">
        <f t="shared" si="1"/>
        <v>7.3592139549551044E-2</v>
      </c>
      <c r="F35" s="23">
        <f t="shared" si="1"/>
        <v>7.0557550301470096E-2</v>
      </c>
      <c r="G35" s="23">
        <f t="shared" si="1"/>
        <v>7.4204256981058384E-2</v>
      </c>
      <c r="H35" s="23">
        <f t="shared" si="1"/>
        <v>9.0499866108570914E-2</v>
      </c>
      <c r="I35" s="23">
        <f t="shared" si="1"/>
        <v>8.7960358912548553E-2</v>
      </c>
      <c r="J35" s="23">
        <f t="shared" si="1"/>
        <v>9.1045497099522504E-2</v>
      </c>
      <c r="K35" s="23">
        <f t="shared" si="1"/>
        <v>8.8364728933864281E-2</v>
      </c>
    </row>
    <row r="36" spans="1:11" x14ac:dyDescent="0.25">
      <c r="A36" s="20" t="s">
        <v>20</v>
      </c>
      <c r="B36" s="23">
        <f t="shared" si="1"/>
        <v>2.9924875832979758E-2</v>
      </c>
      <c r="C36" s="23">
        <f t="shared" si="1"/>
        <v>2.2278481012658228E-2</v>
      </c>
      <c r="D36" s="23">
        <f t="shared" si="1"/>
        <v>2.1969211032713279E-2</v>
      </c>
      <c r="E36" s="23">
        <f t="shared" si="1"/>
        <v>5.8831665311225814E-2</v>
      </c>
      <c r="F36" s="23">
        <f t="shared" si="1"/>
        <v>5.7177697987941194E-2</v>
      </c>
      <c r="G36" s="23">
        <f t="shared" si="1"/>
        <v>5.9307612910424863E-2</v>
      </c>
      <c r="H36" s="23">
        <f t="shared" si="1"/>
        <v>9.2998337455089092E-2</v>
      </c>
      <c r="I36" s="23">
        <f t="shared" si="1"/>
        <v>8.6130083478416136E-2</v>
      </c>
      <c r="J36" s="23">
        <f t="shared" si="1"/>
        <v>8.7809444826804944E-2</v>
      </c>
      <c r="K36" s="23">
        <f t="shared" si="1"/>
        <v>8.889014098791552E-2</v>
      </c>
    </row>
    <row r="37" spans="1:11" x14ac:dyDescent="0.25">
      <c r="A37" s="20" t="s">
        <v>21</v>
      </c>
      <c r="B37" s="23">
        <f t="shared" si="1"/>
        <v>2.5132902388499263E-2</v>
      </c>
      <c r="C37" s="23">
        <f t="shared" si="1"/>
        <v>1.4008438818565401E-2</v>
      </c>
      <c r="D37" s="23">
        <f t="shared" si="1"/>
        <v>1.2828736369467608E-2</v>
      </c>
      <c r="E37" s="23">
        <f t="shared" si="1"/>
        <v>4.2870657748419111E-2</v>
      </c>
      <c r="F37" s="23">
        <f t="shared" si="1"/>
        <v>3.6752252557414808E-2</v>
      </c>
      <c r="G37" s="23">
        <f t="shared" si="1"/>
        <v>4.1342371746589675E-2</v>
      </c>
      <c r="H37" s="23">
        <f t="shared" si="1"/>
        <v>8.612011278383909E-2</v>
      </c>
      <c r="I37" s="23">
        <f t="shared" si="1"/>
        <v>7.2969956698361677E-2</v>
      </c>
      <c r="J37" s="23">
        <f t="shared" si="1"/>
        <v>7.0804139752999873E-2</v>
      </c>
      <c r="K37" s="23">
        <f t="shared" si="1"/>
        <v>8.0278172580252119E-2</v>
      </c>
    </row>
    <row r="38" spans="1:11" x14ac:dyDescent="0.25">
      <c r="A38" s="20" t="s">
        <v>22</v>
      </c>
      <c r="B38" s="23">
        <f t="shared" si="1"/>
        <v>1.9517308508248683E-2</v>
      </c>
      <c r="C38" s="23">
        <f t="shared" si="1"/>
        <v>1.130801687763713E-2</v>
      </c>
      <c r="D38" s="23">
        <f t="shared" si="1"/>
        <v>6.4143681847338039E-3</v>
      </c>
      <c r="E38" s="23">
        <f t="shared" si="1"/>
        <v>2.8325947563802537E-2</v>
      </c>
      <c r="F38" s="23">
        <f t="shared" si="1"/>
        <v>2.1577128920804822E-2</v>
      </c>
      <c r="G38" s="23">
        <f t="shared" si="1"/>
        <v>2.1731246687309955E-2</v>
      </c>
      <c r="H38" s="23">
        <f t="shared" si="1"/>
        <v>7.5586007701263155E-2</v>
      </c>
      <c r="I38" s="23">
        <f t="shared" si="1"/>
        <v>5.6626936297486719E-2</v>
      </c>
      <c r="J38" s="23">
        <f t="shared" si="1"/>
        <v>4.9759112885643809E-2</v>
      </c>
      <c r="K38" s="23">
        <f t="shared" si="1"/>
        <v>6.842611621889258E-2</v>
      </c>
    </row>
    <row r="39" spans="1:11" x14ac:dyDescent="0.25">
      <c r="A39" s="20" t="s">
        <v>23</v>
      </c>
      <c r="B39" s="23">
        <f t="shared" si="1"/>
        <v>9.7836124491476779E-3</v>
      </c>
      <c r="C39" s="23">
        <f t="shared" si="1"/>
        <v>3.7130801687763715E-3</v>
      </c>
      <c r="D39" s="23">
        <f t="shared" si="1"/>
        <v>2.5657472738935213E-3</v>
      </c>
      <c r="E39" s="23">
        <f t="shared" si="1"/>
        <v>1.8035661925389898E-2</v>
      </c>
      <c r="F39" s="23">
        <f t="shared" si="1"/>
        <v>1.0263532281010771E-2</v>
      </c>
      <c r="G39" s="23">
        <f t="shared" si="1"/>
        <v>1.0935364186682289E-2</v>
      </c>
      <c r="H39" s="23">
        <f t="shared" si="1"/>
        <v>6.7819230818799786E-2</v>
      </c>
      <c r="I39" s="23">
        <f t="shared" si="1"/>
        <v>4.1038346502388287E-2</v>
      </c>
      <c r="J39" s="23">
        <f t="shared" si="1"/>
        <v>3.3275338032805107E-2</v>
      </c>
      <c r="K39" s="23">
        <f t="shared" si="1"/>
        <v>5.9387620277806343E-2</v>
      </c>
    </row>
    <row r="40" spans="1:11" x14ac:dyDescent="0.25">
      <c r="A40" s="20" t="s">
        <v>24</v>
      </c>
      <c r="B40" s="23">
        <f t="shared" si="1"/>
        <v>5.3410537349938853E-3</v>
      </c>
      <c r="C40" s="23">
        <f t="shared" si="1"/>
        <v>1.8565400843881857E-3</v>
      </c>
      <c r="D40" s="23">
        <f t="shared" si="1"/>
        <v>9.6215522771007055E-4</v>
      </c>
      <c r="E40" s="23">
        <f t="shared" si="1"/>
        <v>1.1601467195565219E-2</v>
      </c>
      <c r="F40" s="23">
        <f t="shared" si="1"/>
        <v>5.6229252760653069E-3</v>
      </c>
      <c r="G40" s="23">
        <f t="shared" si="1"/>
        <v>5.9140234887159315E-3</v>
      </c>
      <c r="H40" s="23">
        <f t="shared" si="1"/>
        <v>4.7322744215818661E-2</v>
      </c>
      <c r="I40" s="23">
        <f t="shared" si="1"/>
        <v>2.355251997678675E-2</v>
      </c>
      <c r="J40" s="23">
        <f t="shared" si="1"/>
        <v>1.8950356307737028E-2</v>
      </c>
      <c r="K40" s="23">
        <f>K18/K$20</f>
        <v>4.0737605276094879E-2</v>
      </c>
    </row>
    <row r="41" spans="1:11" x14ac:dyDescent="0.25">
      <c r="A41" s="20" t="s">
        <v>25</v>
      </c>
      <c r="B41" s="23">
        <f t="shared" si="1"/>
        <v>4.5423914942471361E-3</v>
      </c>
      <c r="C41" s="23">
        <f t="shared" si="1"/>
        <v>1.6877637130801688E-3</v>
      </c>
      <c r="D41" s="23">
        <f t="shared" si="1"/>
        <v>2.5657472738935213E-3</v>
      </c>
      <c r="E41" s="23">
        <f t="shared" si="1"/>
        <v>1.9108949782299604E-2</v>
      </c>
      <c r="F41" s="23">
        <f t="shared" si="1"/>
        <v>5.2841948377481199E-3</v>
      </c>
      <c r="G41" s="23">
        <f t="shared" si="1"/>
        <v>4.5192066281697215E-3</v>
      </c>
      <c r="H41" s="23">
        <f t="shared" si="1"/>
        <v>6.066713731532649E-2</v>
      </c>
      <c r="I41" s="23">
        <f t="shared" si="1"/>
        <v>2.3534663631087898E-2</v>
      </c>
      <c r="J41" s="23">
        <f t="shared" si="1"/>
        <v>1.7967143596079118E-2</v>
      </c>
      <c r="K41" s="23">
        <f>K19/K$20</f>
        <v>5.1531794472327128E-2</v>
      </c>
    </row>
    <row r="42" spans="1:11" x14ac:dyDescent="0.25">
      <c r="A42" s="20" t="s">
        <v>3</v>
      </c>
      <c r="B42" s="24">
        <f>SUM(B28:B41)</f>
        <v>1</v>
      </c>
      <c r="C42" s="24">
        <f t="shared" ref="C42:K42" si="2">SUM(C28:C41)</f>
        <v>1</v>
      </c>
      <c r="D42" s="24">
        <f t="shared" si="2"/>
        <v>1</v>
      </c>
      <c r="E42" s="24">
        <f t="shared" si="2"/>
        <v>1.0000000000000002</v>
      </c>
      <c r="F42" s="24">
        <f t="shared" si="2"/>
        <v>0.99999999999999989</v>
      </c>
      <c r="G42" s="24">
        <f t="shared" si="2"/>
        <v>1</v>
      </c>
      <c r="H42" s="24">
        <f t="shared" si="2"/>
        <v>1.0000000000000002</v>
      </c>
      <c r="I42" s="24">
        <f t="shared" si="2"/>
        <v>1</v>
      </c>
      <c r="J42" s="24">
        <f t="shared" si="2"/>
        <v>1</v>
      </c>
      <c r="K42" s="24">
        <f t="shared" si="2"/>
        <v>0.99999999999999989</v>
      </c>
    </row>
  </sheetData>
  <mergeCells count="18">
    <mergeCell ref="B2:G2"/>
    <mergeCell ref="H2:J2"/>
    <mergeCell ref="K2:K5"/>
    <mergeCell ref="B3:D3"/>
    <mergeCell ref="E3:G3"/>
    <mergeCell ref="H3:J3"/>
    <mergeCell ref="C4:D4"/>
    <mergeCell ref="F4:G4"/>
    <mergeCell ref="I4:J4"/>
    <mergeCell ref="B24:G24"/>
    <mergeCell ref="H24:J24"/>
    <mergeCell ref="K24:K27"/>
    <mergeCell ref="B25:D25"/>
    <mergeCell ref="E25:G25"/>
    <mergeCell ref="H25:J25"/>
    <mergeCell ref="C26:D26"/>
    <mergeCell ref="F26:G26"/>
    <mergeCell ref="I26:J2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FE14AE-25F9-42BE-AEF2-843F3BF50958}">
  <dimension ref="A1:E67"/>
  <sheetViews>
    <sheetView workbookViewId="0">
      <selection activeCell="J20" sqref="J20"/>
    </sheetView>
  </sheetViews>
  <sheetFormatPr defaultRowHeight="15" x14ac:dyDescent="0.25"/>
  <cols>
    <col min="1" max="1" width="17.85546875" customWidth="1"/>
    <col min="2" max="5" width="15.7109375" customWidth="1"/>
  </cols>
  <sheetData>
    <row r="1" spans="1:5" ht="36.75" x14ac:dyDescent="0.25">
      <c r="A1" s="1" t="s">
        <v>27</v>
      </c>
      <c r="B1" s="2" t="s">
        <v>4</v>
      </c>
      <c r="C1" s="2" t="s">
        <v>106</v>
      </c>
      <c r="D1" s="2" t="s">
        <v>5</v>
      </c>
      <c r="E1" s="2" t="s">
        <v>28</v>
      </c>
    </row>
    <row r="2" spans="1:5" x14ac:dyDescent="0.25">
      <c r="A2" s="3" t="s">
        <v>29</v>
      </c>
      <c r="B2" s="4">
        <v>1844</v>
      </c>
      <c r="C2" s="4">
        <v>5283</v>
      </c>
      <c r="D2" s="4">
        <v>40179</v>
      </c>
      <c r="E2" s="4">
        <v>47306</v>
      </c>
    </row>
    <row r="3" spans="1:5" x14ac:dyDescent="0.25">
      <c r="A3" s="3" t="s">
        <v>30</v>
      </c>
      <c r="B3" s="4">
        <v>1003</v>
      </c>
      <c r="C3" s="4">
        <v>4512</v>
      </c>
      <c r="D3" s="4">
        <v>55788</v>
      </c>
      <c r="E3" s="4">
        <v>61303</v>
      </c>
    </row>
    <row r="4" spans="1:5" x14ac:dyDescent="0.25">
      <c r="A4" s="3" t="s">
        <v>31</v>
      </c>
      <c r="B4" s="4">
        <v>1526</v>
      </c>
      <c r="C4" s="4">
        <v>5519</v>
      </c>
      <c r="D4" s="4">
        <v>54722</v>
      </c>
      <c r="E4" s="4">
        <v>61767</v>
      </c>
    </row>
    <row r="5" spans="1:5" x14ac:dyDescent="0.25">
      <c r="A5" s="3" t="s">
        <v>32</v>
      </c>
      <c r="B5" s="4">
        <v>1993</v>
      </c>
      <c r="C5" s="4">
        <v>4211</v>
      </c>
      <c r="D5" s="4">
        <v>48683</v>
      </c>
      <c r="E5" s="4">
        <v>54887</v>
      </c>
    </row>
    <row r="6" spans="1:5" x14ac:dyDescent="0.25">
      <c r="A6" s="3" t="s">
        <v>33</v>
      </c>
      <c r="B6" s="4">
        <v>1644</v>
      </c>
      <c r="C6" s="4">
        <v>5159</v>
      </c>
      <c r="D6" s="4">
        <v>46551</v>
      </c>
      <c r="E6" s="4">
        <v>53354</v>
      </c>
    </row>
    <row r="7" spans="1:5" x14ac:dyDescent="0.25">
      <c r="A7" s="3" t="s">
        <v>34</v>
      </c>
      <c r="B7" s="4">
        <v>1059</v>
      </c>
      <c r="C7" s="4">
        <v>4334</v>
      </c>
      <c r="D7" s="4">
        <v>49179</v>
      </c>
      <c r="E7" s="4">
        <v>54572</v>
      </c>
    </row>
    <row r="8" spans="1:5" x14ac:dyDescent="0.25">
      <c r="A8" s="3" t="s">
        <v>35</v>
      </c>
      <c r="B8" s="4">
        <v>800</v>
      </c>
      <c r="C8" s="4">
        <v>4090</v>
      </c>
      <c r="D8" s="4">
        <v>56468</v>
      </c>
      <c r="E8" s="4">
        <v>61358</v>
      </c>
    </row>
    <row r="9" spans="1:5" x14ac:dyDescent="0.25">
      <c r="A9" s="3" t="s">
        <v>36</v>
      </c>
      <c r="B9" s="4">
        <v>1354</v>
      </c>
      <c r="C9" s="4">
        <v>4023</v>
      </c>
      <c r="D9" s="4">
        <v>49620</v>
      </c>
      <c r="E9" s="4">
        <v>54997</v>
      </c>
    </row>
    <row r="10" spans="1:5" x14ac:dyDescent="0.25">
      <c r="A10" s="3" t="s">
        <v>37</v>
      </c>
      <c r="B10" s="4">
        <v>1847</v>
      </c>
      <c r="C10" s="4">
        <v>6271</v>
      </c>
      <c r="D10" s="4">
        <v>69584</v>
      </c>
      <c r="E10" s="4">
        <v>77702</v>
      </c>
    </row>
    <row r="11" spans="1:5" x14ac:dyDescent="0.25">
      <c r="A11" s="3" t="s">
        <v>38</v>
      </c>
      <c r="B11" s="4">
        <v>1870</v>
      </c>
      <c r="C11" s="4">
        <v>4358</v>
      </c>
      <c r="D11" s="4">
        <v>46091</v>
      </c>
      <c r="E11" s="4">
        <v>52319</v>
      </c>
    </row>
    <row r="12" spans="1:5" x14ac:dyDescent="0.25">
      <c r="A12" s="3" t="s">
        <v>39</v>
      </c>
      <c r="B12" s="4">
        <v>1541</v>
      </c>
      <c r="C12" s="4">
        <v>5227</v>
      </c>
      <c r="D12" s="4">
        <v>46098</v>
      </c>
      <c r="E12" s="4">
        <v>52866</v>
      </c>
    </row>
    <row r="13" spans="1:5" x14ac:dyDescent="0.25">
      <c r="A13" s="3" t="s">
        <v>40</v>
      </c>
      <c r="B13" s="4">
        <v>2191</v>
      </c>
      <c r="C13" s="4">
        <v>5866</v>
      </c>
      <c r="D13" s="4">
        <v>48432</v>
      </c>
      <c r="E13" s="4">
        <v>56489</v>
      </c>
    </row>
    <row r="14" spans="1:5" x14ac:dyDescent="0.25">
      <c r="A14" s="3" t="s">
        <v>41</v>
      </c>
      <c r="B14" s="4">
        <v>2288</v>
      </c>
      <c r="C14" s="4">
        <v>5946</v>
      </c>
      <c r="D14" s="4">
        <v>52079</v>
      </c>
      <c r="E14" s="4">
        <v>60313</v>
      </c>
    </row>
    <row r="15" spans="1:5" x14ac:dyDescent="0.25">
      <c r="A15" s="3" t="s">
        <v>42</v>
      </c>
      <c r="B15" s="4">
        <v>1444</v>
      </c>
      <c r="C15" s="4">
        <v>3981</v>
      </c>
      <c r="D15" s="4">
        <v>53089</v>
      </c>
      <c r="E15" s="4">
        <v>58514</v>
      </c>
    </row>
    <row r="16" spans="1:5" x14ac:dyDescent="0.25">
      <c r="A16" s="3" t="s">
        <v>43</v>
      </c>
      <c r="B16" s="4">
        <v>1505</v>
      </c>
      <c r="C16" s="4">
        <v>4415</v>
      </c>
      <c r="D16" s="4">
        <v>49142</v>
      </c>
      <c r="E16" s="4">
        <v>55062</v>
      </c>
    </row>
    <row r="17" spans="1:5" x14ac:dyDescent="0.25">
      <c r="A17" s="3" t="s">
        <v>44</v>
      </c>
      <c r="B17" s="4">
        <v>947</v>
      </c>
      <c r="C17" s="4">
        <v>3183</v>
      </c>
      <c r="D17" s="4">
        <v>47897</v>
      </c>
      <c r="E17" s="4">
        <v>52027</v>
      </c>
    </row>
    <row r="18" spans="1:5" x14ac:dyDescent="0.25">
      <c r="A18" s="3" t="s">
        <v>45</v>
      </c>
      <c r="B18" s="4">
        <v>801</v>
      </c>
      <c r="C18" s="4">
        <v>3405</v>
      </c>
      <c r="D18" s="4">
        <v>49548</v>
      </c>
      <c r="E18" s="4">
        <v>53754</v>
      </c>
    </row>
    <row r="19" spans="1:5" x14ac:dyDescent="0.25">
      <c r="A19" s="3" t="s">
        <v>46</v>
      </c>
      <c r="B19" s="4">
        <v>1348</v>
      </c>
      <c r="C19" s="4">
        <v>6303</v>
      </c>
      <c r="D19" s="4">
        <v>55060</v>
      </c>
      <c r="E19" s="4">
        <v>62711</v>
      </c>
    </row>
    <row r="20" spans="1:5" x14ac:dyDescent="0.25">
      <c r="A20" s="3" t="s">
        <v>47</v>
      </c>
      <c r="B20" s="4">
        <v>1783</v>
      </c>
      <c r="C20" s="4">
        <v>4694</v>
      </c>
      <c r="D20" s="4">
        <v>44959</v>
      </c>
      <c r="E20" s="4">
        <v>51436</v>
      </c>
    </row>
    <row r="21" spans="1:5" x14ac:dyDescent="0.25">
      <c r="A21" s="3" t="s">
        <v>48</v>
      </c>
      <c r="B21" s="4">
        <v>1504</v>
      </c>
      <c r="C21" s="4">
        <v>4310</v>
      </c>
      <c r="D21" s="4">
        <v>52799</v>
      </c>
      <c r="E21" s="4">
        <v>58613</v>
      </c>
    </row>
    <row r="22" spans="1:5" x14ac:dyDescent="0.25">
      <c r="A22" s="3" t="s">
        <v>49</v>
      </c>
      <c r="B22" s="4">
        <v>2341</v>
      </c>
      <c r="C22" s="4">
        <v>5257</v>
      </c>
      <c r="D22" s="4">
        <v>45164</v>
      </c>
      <c r="E22" s="4">
        <v>52762</v>
      </c>
    </row>
    <row r="23" spans="1:5" x14ac:dyDescent="0.25">
      <c r="A23" s="3" t="s">
        <v>50</v>
      </c>
      <c r="B23" s="4">
        <v>3089</v>
      </c>
      <c r="C23" s="4">
        <v>6397</v>
      </c>
      <c r="D23" s="4">
        <v>45386</v>
      </c>
      <c r="E23" s="4">
        <v>54872</v>
      </c>
    </row>
    <row r="24" spans="1:5" x14ac:dyDescent="0.25">
      <c r="A24" s="3" t="s">
        <v>51</v>
      </c>
      <c r="B24" s="4">
        <v>1908</v>
      </c>
      <c r="C24" s="4">
        <v>5131</v>
      </c>
      <c r="D24" s="4">
        <v>42739</v>
      </c>
      <c r="E24" s="4">
        <v>49778</v>
      </c>
    </row>
    <row r="25" spans="1:5" x14ac:dyDescent="0.25">
      <c r="A25" s="3" t="s">
        <v>52</v>
      </c>
      <c r="B25" s="4">
        <v>1320</v>
      </c>
      <c r="C25" s="4">
        <v>5412</v>
      </c>
      <c r="D25" s="4">
        <v>45105</v>
      </c>
      <c r="E25" s="4">
        <v>51837</v>
      </c>
    </row>
    <row r="26" spans="1:5" x14ac:dyDescent="0.25">
      <c r="A26" s="3" t="s">
        <v>53</v>
      </c>
      <c r="B26" s="4">
        <v>1802</v>
      </c>
      <c r="C26" s="4">
        <v>4016</v>
      </c>
      <c r="D26" s="4">
        <v>47563</v>
      </c>
      <c r="E26" s="4">
        <v>53381</v>
      </c>
    </row>
    <row r="27" spans="1:5" x14ac:dyDescent="0.25">
      <c r="A27" s="3" t="s">
        <v>54</v>
      </c>
      <c r="B27" s="4">
        <v>1307</v>
      </c>
      <c r="C27" s="4">
        <v>4409</v>
      </c>
      <c r="D27" s="4">
        <v>52732</v>
      </c>
      <c r="E27" s="4">
        <v>58448</v>
      </c>
    </row>
    <row r="28" spans="1:5" x14ac:dyDescent="0.25">
      <c r="A28" s="3" t="s">
        <v>55</v>
      </c>
      <c r="B28" s="4">
        <v>910</v>
      </c>
      <c r="C28" s="4">
        <v>3862</v>
      </c>
      <c r="D28" s="4">
        <v>50472</v>
      </c>
      <c r="E28" s="4">
        <v>55244</v>
      </c>
    </row>
    <row r="29" spans="1:5" x14ac:dyDescent="0.25">
      <c r="A29" s="3" t="s">
        <v>56</v>
      </c>
      <c r="B29" s="4">
        <v>1649</v>
      </c>
      <c r="C29" s="4">
        <v>4267</v>
      </c>
      <c r="D29" s="4">
        <v>49698</v>
      </c>
      <c r="E29" s="4">
        <v>55614</v>
      </c>
    </row>
    <row r="30" spans="1:5" x14ac:dyDescent="0.25">
      <c r="A30" s="3" t="s">
        <v>57</v>
      </c>
      <c r="B30" s="4">
        <v>933</v>
      </c>
      <c r="C30" s="4">
        <v>4436</v>
      </c>
      <c r="D30" s="4">
        <v>53433</v>
      </c>
      <c r="E30" s="4">
        <v>58802</v>
      </c>
    </row>
    <row r="31" spans="1:5" x14ac:dyDescent="0.25">
      <c r="A31" s="3" t="s">
        <v>58</v>
      </c>
      <c r="B31" s="4">
        <v>1326</v>
      </c>
      <c r="C31" s="4">
        <v>4410</v>
      </c>
      <c r="D31" s="4">
        <v>47693</v>
      </c>
      <c r="E31" s="4">
        <v>53429</v>
      </c>
    </row>
    <row r="32" spans="1:5" x14ac:dyDescent="0.25">
      <c r="A32" s="3" t="s">
        <v>59</v>
      </c>
      <c r="B32" s="4">
        <v>1616</v>
      </c>
      <c r="C32" s="4">
        <v>4857</v>
      </c>
      <c r="D32" s="4">
        <v>46657</v>
      </c>
      <c r="E32" s="4">
        <v>53130</v>
      </c>
    </row>
    <row r="33" spans="1:5" x14ac:dyDescent="0.25">
      <c r="A33" s="3" t="s">
        <v>60</v>
      </c>
      <c r="B33" s="4">
        <v>1319</v>
      </c>
      <c r="C33" s="4">
        <v>5973</v>
      </c>
      <c r="D33" s="4">
        <v>67399</v>
      </c>
      <c r="E33" s="4">
        <v>74691</v>
      </c>
    </row>
    <row r="34" spans="1:5" x14ac:dyDescent="0.25">
      <c r="A34" s="3" t="s">
        <v>61</v>
      </c>
      <c r="B34" s="4">
        <v>1265</v>
      </c>
      <c r="C34" s="4">
        <v>3686</v>
      </c>
      <c r="D34" s="4">
        <v>48588</v>
      </c>
      <c r="E34" s="4">
        <v>53539</v>
      </c>
    </row>
    <row r="35" spans="1:5" x14ac:dyDescent="0.25">
      <c r="A35" s="3" t="s">
        <v>62</v>
      </c>
      <c r="B35" s="4">
        <v>1006</v>
      </c>
      <c r="C35" s="4">
        <v>4154</v>
      </c>
      <c r="D35" s="4">
        <v>53734</v>
      </c>
      <c r="E35" s="4">
        <v>58894</v>
      </c>
    </row>
    <row r="36" spans="1:5" x14ac:dyDescent="0.25">
      <c r="A36" s="3" t="s">
        <v>63</v>
      </c>
      <c r="B36" s="4">
        <v>1755</v>
      </c>
      <c r="C36" s="4">
        <v>3983</v>
      </c>
      <c r="D36" s="4">
        <v>44135</v>
      </c>
      <c r="E36" s="4">
        <v>49873</v>
      </c>
    </row>
    <row r="37" spans="1:5" x14ac:dyDescent="0.25">
      <c r="A37" s="3" t="s">
        <v>64</v>
      </c>
      <c r="B37" s="4">
        <v>1247</v>
      </c>
      <c r="C37" s="4">
        <v>4472</v>
      </c>
      <c r="D37" s="4">
        <v>45272</v>
      </c>
      <c r="E37" s="4">
        <v>50991</v>
      </c>
    </row>
    <row r="38" spans="1:5" x14ac:dyDescent="0.25">
      <c r="A38" s="3" t="s">
        <v>65</v>
      </c>
      <c r="B38" s="4">
        <v>2887</v>
      </c>
      <c r="C38" s="4">
        <v>5845</v>
      </c>
      <c r="D38" s="4">
        <v>46304</v>
      </c>
      <c r="E38" s="4">
        <v>55036</v>
      </c>
    </row>
    <row r="39" spans="1:5" x14ac:dyDescent="0.25">
      <c r="A39" s="3" t="s">
        <v>66</v>
      </c>
      <c r="B39" s="4">
        <v>2243</v>
      </c>
      <c r="C39" s="4">
        <v>6786</v>
      </c>
      <c r="D39" s="4">
        <v>50369</v>
      </c>
      <c r="E39" s="4">
        <v>59398</v>
      </c>
    </row>
    <row r="40" spans="1:5" x14ac:dyDescent="0.25">
      <c r="A40" s="3" t="s">
        <v>67</v>
      </c>
      <c r="B40" s="4">
        <v>1454</v>
      </c>
      <c r="C40" s="4">
        <v>5269</v>
      </c>
      <c r="D40" s="4">
        <v>50459</v>
      </c>
      <c r="E40" s="4">
        <v>57182</v>
      </c>
    </row>
    <row r="41" spans="1:5" x14ac:dyDescent="0.25">
      <c r="A41" s="3" t="s">
        <v>68</v>
      </c>
      <c r="B41" s="4">
        <v>893</v>
      </c>
      <c r="C41" s="4">
        <v>3295</v>
      </c>
      <c r="D41" s="4">
        <v>48292</v>
      </c>
      <c r="E41" s="4">
        <v>52480</v>
      </c>
    </row>
    <row r="42" spans="1:5" x14ac:dyDescent="0.25">
      <c r="A42" s="3" t="s">
        <v>69</v>
      </c>
      <c r="B42" s="4">
        <v>947</v>
      </c>
      <c r="C42" s="4">
        <v>3970</v>
      </c>
      <c r="D42" s="4">
        <v>51566</v>
      </c>
      <c r="E42" s="4">
        <v>56483</v>
      </c>
    </row>
    <row r="43" spans="1:5" x14ac:dyDescent="0.25">
      <c r="A43" s="3" t="s">
        <v>70</v>
      </c>
      <c r="B43" s="4">
        <v>1493</v>
      </c>
      <c r="C43" s="4">
        <v>4343</v>
      </c>
      <c r="D43" s="4">
        <v>52023</v>
      </c>
      <c r="E43" s="4">
        <v>57859</v>
      </c>
    </row>
    <row r="44" spans="1:5" x14ac:dyDescent="0.25">
      <c r="A44" s="3" t="s">
        <v>71</v>
      </c>
      <c r="B44" s="4">
        <v>1065</v>
      </c>
      <c r="C44" s="4">
        <v>4789</v>
      </c>
      <c r="D44" s="4">
        <v>49253</v>
      </c>
      <c r="E44" s="4">
        <v>55107</v>
      </c>
    </row>
    <row r="45" spans="1:5" x14ac:dyDescent="0.25">
      <c r="A45" s="3" t="s">
        <v>72</v>
      </c>
      <c r="B45" s="4">
        <v>1923</v>
      </c>
      <c r="C45" s="4">
        <v>5456</v>
      </c>
      <c r="D45" s="4">
        <v>55000</v>
      </c>
      <c r="E45" s="4">
        <v>62379</v>
      </c>
    </row>
    <row r="46" spans="1:5" x14ac:dyDescent="0.25">
      <c r="A46" s="3" t="s">
        <v>73</v>
      </c>
      <c r="B46" s="4">
        <v>1218</v>
      </c>
      <c r="C46" s="4">
        <v>4530</v>
      </c>
      <c r="D46" s="4">
        <v>52706</v>
      </c>
      <c r="E46" s="4">
        <v>58454</v>
      </c>
    </row>
    <row r="47" spans="1:5" x14ac:dyDescent="0.25">
      <c r="A47" s="3" t="s">
        <v>74</v>
      </c>
      <c r="B47" s="4">
        <v>1135</v>
      </c>
      <c r="C47" s="4">
        <v>3413</v>
      </c>
      <c r="D47" s="4">
        <v>45871</v>
      </c>
      <c r="E47" s="4">
        <v>50419</v>
      </c>
    </row>
    <row r="48" spans="1:5" x14ac:dyDescent="0.25">
      <c r="A48" s="3" t="s">
        <v>75</v>
      </c>
      <c r="B48" s="4">
        <v>831</v>
      </c>
      <c r="C48" s="4">
        <v>3275</v>
      </c>
      <c r="D48" s="4">
        <v>50658</v>
      </c>
      <c r="E48" s="4">
        <v>54764</v>
      </c>
    </row>
    <row r="49" spans="1:5" x14ac:dyDescent="0.25">
      <c r="A49" s="3" t="s">
        <v>76</v>
      </c>
      <c r="B49" s="4">
        <v>3315</v>
      </c>
      <c r="C49" s="4">
        <v>7134</v>
      </c>
      <c r="D49" s="4">
        <v>51572</v>
      </c>
      <c r="E49" s="4">
        <v>62021</v>
      </c>
    </row>
    <row r="50" spans="1:5" x14ac:dyDescent="0.25">
      <c r="A50" s="3" t="s">
        <v>77</v>
      </c>
      <c r="B50" s="4">
        <v>1382</v>
      </c>
      <c r="C50" s="4">
        <v>4876</v>
      </c>
      <c r="D50" s="4">
        <v>47493</v>
      </c>
      <c r="E50" s="4">
        <v>53751</v>
      </c>
    </row>
    <row r="51" spans="1:5" x14ac:dyDescent="0.25">
      <c r="A51" s="3" t="s">
        <v>78</v>
      </c>
      <c r="B51" s="4">
        <v>1061</v>
      </c>
      <c r="C51" s="4">
        <v>4368</v>
      </c>
      <c r="D51" s="4">
        <v>50970</v>
      </c>
      <c r="E51" s="4">
        <v>56399</v>
      </c>
    </row>
    <row r="52" spans="1:5" x14ac:dyDescent="0.25">
      <c r="A52" s="3" t="s">
        <v>79</v>
      </c>
      <c r="B52" s="4">
        <v>1547</v>
      </c>
      <c r="C52" s="4">
        <v>4895</v>
      </c>
      <c r="D52" s="4">
        <v>55882</v>
      </c>
      <c r="E52" s="4">
        <v>62324</v>
      </c>
    </row>
    <row r="53" spans="1:5" x14ac:dyDescent="0.25">
      <c r="A53" s="3" t="s">
        <v>80</v>
      </c>
      <c r="B53" s="4">
        <v>1402</v>
      </c>
      <c r="C53" s="4">
        <v>4625</v>
      </c>
      <c r="D53" s="4">
        <v>50360</v>
      </c>
      <c r="E53" s="4">
        <v>56387</v>
      </c>
    </row>
    <row r="54" spans="1:5" x14ac:dyDescent="0.25">
      <c r="A54" s="3" t="s">
        <v>81</v>
      </c>
      <c r="B54" s="4">
        <v>1926</v>
      </c>
      <c r="C54" s="4">
        <v>5966</v>
      </c>
      <c r="D54" s="4">
        <v>48537</v>
      </c>
      <c r="E54" s="4">
        <v>56429</v>
      </c>
    </row>
    <row r="55" spans="1:5" x14ac:dyDescent="0.25">
      <c r="A55" s="3" t="s">
        <v>82</v>
      </c>
      <c r="B55" s="4">
        <v>1508</v>
      </c>
      <c r="C55" s="4">
        <v>4601</v>
      </c>
      <c r="D55" s="4">
        <v>54696</v>
      </c>
      <c r="E55" s="4">
        <v>60805</v>
      </c>
    </row>
    <row r="56" spans="1:5" x14ac:dyDescent="0.25">
      <c r="A56" s="3" t="s">
        <v>83</v>
      </c>
      <c r="B56" s="4">
        <v>2074</v>
      </c>
      <c r="C56" s="4">
        <v>5704</v>
      </c>
      <c r="D56" s="4">
        <v>50743</v>
      </c>
      <c r="E56" s="4">
        <v>58521</v>
      </c>
    </row>
    <row r="57" spans="1:5" x14ac:dyDescent="0.25">
      <c r="A57" s="3" t="s">
        <v>84</v>
      </c>
      <c r="B57" s="4">
        <v>1481</v>
      </c>
      <c r="C57" s="4">
        <v>4975</v>
      </c>
      <c r="D57" s="4">
        <v>53101</v>
      </c>
      <c r="E57" s="4">
        <v>59557</v>
      </c>
    </row>
    <row r="58" spans="1:5" x14ac:dyDescent="0.25">
      <c r="A58" s="3" t="s">
        <v>85</v>
      </c>
      <c r="B58" s="4">
        <v>801</v>
      </c>
      <c r="C58" s="4">
        <v>3783</v>
      </c>
      <c r="D58" s="4">
        <v>54247</v>
      </c>
      <c r="E58" s="4">
        <v>58831</v>
      </c>
    </row>
    <row r="59" spans="1:5" x14ac:dyDescent="0.25">
      <c r="A59" s="3" t="s">
        <v>86</v>
      </c>
      <c r="B59" s="4">
        <v>814</v>
      </c>
      <c r="C59" s="4">
        <v>3872</v>
      </c>
      <c r="D59" s="4">
        <v>54771</v>
      </c>
      <c r="E59" s="4">
        <v>59457</v>
      </c>
    </row>
    <row r="60" spans="1:5" x14ac:dyDescent="0.25">
      <c r="A60" s="3" t="s">
        <v>87</v>
      </c>
      <c r="B60" s="4">
        <v>913</v>
      </c>
      <c r="C60" s="4">
        <v>3840</v>
      </c>
      <c r="D60" s="4">
        <v>49870</v>
      </c>
      <c r="E60" s="4">
        <v>54623</v>
      </c>
    </row>
    <row r="61" spans="1:5" x14ac:dyDescent="0.25">
      <c r="A61" s="3" t="s">
        <v>88</v>
      </c>
      <c r="B61" s="4">
        <v>1516</v>
      </c>
      <c r="C61" s="4">
        <v>5868</v>
      </c>
      <c r="D61" s="4">
        <v>49348</v>
      </c>
      <c r="E61" s="4">
        <v>56732</v>
      </c>
    </row>
    <row r="62" spans="1:5" x14ac:dyDescent="0.25">
      <c r="A62" s="3" t="s">
        <v>89</v>
      </c>
      <c r="B62" s="4">
        <v>665</v>
      </c>
      <c r="C62" s="4">
        <v>3217</v>
      </c>
      <c r="D62" s="4">
        <v>50024</v>
      </c>
      <c r="E62" s="4">
        <v>53906</v>
      </c>
    </row>
    <row r="63" spans="1:5" x14ac:dyDescent="0.25">
      <c r="A63" s="3" t="s">
        <v>90</v>
      </c>
      <c r="B63" s="4">
        <v>1054</v>
      </c>
      <c r="C63" s="4">
        <v>4247</v>
      </c>
      <c r="D63" s="4">
        <v>52239</v>
      </c>
      <c r="E63" s="4">
        <v>57540</v>
      </c>
    </row>
    <row r="64" spans="1:5" x14ac:dyDescent="0.25">
      <c r="A64" s="3" t="s">
        <v>91</v>
      </c>
      <c r="B64" s="4">
        <v>1426</v>
      </c>
      <c r="C64" s="4">
        <v>5209</v>
      </c>
      <c r="D64" s="4">
        <v>51909</v>
      </c>
      <c r="E64" s="4">
        <v>58544</v>
      </c>
    </row>
    <row r="65" spans="1:5" x14ac:dyDescent="0.25">
      <c r="A65" s="3" t="s">
        <v>92</v>
      </c>
      <c r="B65" s="4">
        <v>1280</v>
      </c>
      <c r="C65" s="4">
        <v>5027</v>
      </c>
      <c r="D65" s="4">
        <v>57600</v>
      </c>
      <c r="E65" s="4">
        <v>63907</v>
      </c>
    </row>
    <row r="66" spans="1:5" x14ac:dyDescent="0.25">
      <c r="A66" s="3" t="s">
        <v>93</v>
      </c>
      <c r="B66" s="4">
        <v>1934</v>
      </c>
      <c r="C66" s="4">
        <v>4825</v>
      </c>
      <c r="D66" s="4">
        <v>45603</v>
      </c>
      <c r="E66" s="4">
        <v>52362</v>
      </c>
    </row>
    <row r="67" spans="1:5" x14ac:dyDescent="0.25">
      <c r="A67" s="3" t="s">
        <v>6</v>
      </c>
      <c r="B67" s="8">
        <f>SUM(B2:B66)</f>
        <v>97273</v>
      </c>
      <c r="C67" s="8">
        <f t="shared" ref="C67:E67" si="0">SUM(C2:C66)</f>
        <v>307815</v>
      </c>
      <c r="D67" s="8">
        <f t="shared" si="0"/>
        <v>3283204</v>
      </c>
      <c r="E67" s="8">
        <f t="shared" si="0"/>
        <v>3688292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23F5E-4D0C-47E6-86CA-CB89ACA35150}">
  <sheetPr>
    <tabColor theme="0" tint="-0.34998626667073579"/>
  </sheetPr>
  <dimension ref="A1:E67"/>
  <sheetViews>
    <sheetView tabSelected="1" workbookViewId="0">
      <selection activeCell="C5" sqref="C5"/>
    </sheetView>
  </sheetViews>
  <sheetFormatPr defaultRowHeight="15" x14ac:dyDescent="0.25"/>
  <cols>
    <col min="1" max="1" width="17.85546875" style="17" customWidth="1"/>
    <col min="2" max="5" width="15.7109375" style="17" customWidth="1"/>
    <col min="6" max="16384" width="9.140625" style="17"/>
  </cols>
  <sheetData>
    <row r="1" spans="1:5" ht="36.75" x14ac:dyDescent="0.25">
      <c r="A1" s="25" t="s">
        <v>27</v>
      </c>
      <c r="B1" s="26" t="s">
        <v>4</v>
      </c>
      <c r="C1" s="26" t="s">
        <v>106</v>
      </c>
      <c r="D1" s="26" t="s">
        <v>5</v>
      </c>
      <c r="E1" s="26" t="s">
        <v>108</v>
      </c>
    </row>
    <row r="2" spans="1:5" x14ac:dyDescent="0.25">
      <c r="A2" s="20" t="s">
        <v>29</v>
      </c>
      <c r="B2" s="21">
        <v>962</v>
      </c>
      <c r="C2" s="21">
        <v>4357</v>
      </c>
      <c r="D2" s="21">
        <v>40026</v>
      </c>
      <c r="E2" s="21">
        <v>45345</v>
      </c>
    </row>
    <row r="3" spans="1:5" x14ac:dyDescent="0.25">
      <c r="A3" s="20" t="s">
        <v>30</v>
      </c>
      <c r="B3" s="21">
        <v>617</v>
      </c>
      <c r="C3" s="21">
        <v>3296</v>
      </c>
      <c r="D3" s="21">
        <v>54202</v>
      </c>
      <c r="E3" s="21">
        <v>58115</v>
      </c>
    </row>
    <row r="4" spans="1:5" x14ac:dyDescent="0.25">
      <c r="A4" s="20" t="s">
        <v>31</v>
      </c>
      <c r="B4" s="21">
        <v>800</v>
      </c>
      <c r="C4" s="21">
        <v>4320</v>
      </c>
      <c r="D4" s="21">
        <v>52560</v>
      </c>
      <c r="E4" s="21">
        <v>57680</v>
      </c>
    </row>
    <row r="5" spans="1:5" x14ac:dyDescent="0.25">
      <c r="A5" s="20" t="s">
        <v>32</v>
      </c>
      <c r="B5" s="21">
        <v>1014</v>
      </c>
      <c r="C5" s="21">
        <v>3525</v>
      </c>
      <c r="D5" s="21">
        <v>48499</v>
      </c>
      <c r="E5" s="21">
        <v>53038</v>
      </c>
    </row>
    <row r="6" spans="1:5" x14ac:dyDescent="0.25">
      <c r="A6" s="20" t="s">
        <v>33</v>
      </c>
      <c r="B6" s="21">
        <v>915</v>
      </c>
      <c r="C6" s="21">
        <v>4045</v>
      </c>
      <c r="D6" s="21">
        <v>45804</v>
      </c>
      <c r="E6" s="21">
        <v>50764</v>
      </c>
    </row>
    <row r="7" spans="1:5" x14ac:dyDescent="0.25">
      <c r="A7" s="20" t="s">
        <v>34</v>
      </c>
      <c r="B7" s="21">
        <v>766</v>
      </c>
      <c r="C7" s="21">
        <v>3896</v>
      </c>
      <c r="D7" s="21">
        <v>47736</v>
      </c>
      <c r="E7" s="21">
        <v>52398</v>
      </c>
    </row>
    <row r="8" spans="1:5" x14ac:dyDescent="0.25">
      <c r="A8" s="20" t="s">
        <v>35</v>
      </c>
      <c r="B8" s="21">
        <v>500</v>
      </c>
      <c r="C8" s="21">
        <v>3184</v>
      </c>
      <c r="D8" s="21">
        <v>55837</v>
      </c>
      <c r="E8" s="21">
        <v>59521</v>
      </c>
    </row>
    <row r="9" spans="1:5" x14ac:dyDescent="0.25">
      <c r="A9" s="20" t="s">
        <v>36</v>
      </c>
      <c r="B9" s="21">
        <v>637</v>
      </c>
      <c r="C9" s="21">
        <v>3150</v>
      </c>
      <c r="D9" s="21">
        <v>51284</v>
      </c>
      <c r="E9" s="21">
        <v>55071</v>
      </c>
    </row>
    <row r="10" spans="1:5" x14ac:dyDescent="0.25">
      <c r="A10" s="20" t="s">
        <v>37</v>
      </c>
      <c r="B10" s="21">
        <v>1065</v>
      </c>
      <c r="C10" s="21">
        <v>6027</v>
      </c>
      <c r="D10" s="21">
        <v>69454</v>
      </c>
      <c r="E10" s="21">
        <v>76546</v>
      </c>
    </row>
    <row r="11" spans="1:5" x14ac:dyDescent="0.25">
      <c r="A11" s="20" t="s">
        <v>38</v>
      </c>
      <c r="B11" s="21">
        <v>843</v>
      </c>
      <c r="C11" s="21">
        <v>3011</v>
      </c>
      <c r="D11" s="21">
        <v>45619</v>
      </c>
      <c r="E11" s="21">
        <v>49473</v>
      </c>
    </row>
    <row r="12" spans="1:5" x14ac:dyDescent="0.25">
      <c r="A12" s="20" t="s">
        <v>39</v>
      </c>
      <c r="B12" s="21">
        <v>753</v>
      </c>
      <c r="C12" s="21">
        <v>3312</v>
      </c>
      <c r="D12" s="21">
        <v>47818</v>
      </c>
      <c r="E12" s="21">
        <v>51883</v>
      </c>
    </row>
    <row r="13" spans="1:5" x14ac:dyDescent="0.25">
      <c r="A13" s="20" t="s">
        <v>40</v>
      </c>
      <c r="B13" s="21">
        <v>1073</v>
      </c>
      <c r="C13" s="21">
        <v>4613</v>
      </c>
      <c r="D13" s="21">
        <v>48974</v>
      </c>
      <c r="E13" s="21">
        <v>54660</v>
      </c>
    </row>
    <row r="14" spans="1:5" x14ac:dyDescent="0.25">
      <c r="A14" s="20" t="s">
        <v>41</v>
      </c>
      <c r="B14" s="21">
        <v>1154</v>
      </c>
      <c r="C14" s="21">
        <v>5432</v>
      </c>
      <c r="D14" s="21">
        <v>51244</v>
      </c>
      <c r="E14" s="21">
        <v>57830</v>
      </c>
    </row>
    <row r="15" spans="1:5" x14ac:dyDescent="0.25">
      <c r="A15" s="20" t="s">
        <v>42</v>
      </c>
      <c r="B15" s="21">
        <v>812</v>
      </c>
      <c r="C15" s="21">
        <v>3778</v>
      </c>
      <c r="D15" s="21">
        <v>53037</v>
      </c>
      <c r="E15" s="21">
        <v>57627</v>
      </c>
    </row>
    <row r="16" spans="1:5" x14ac:dyDescent="0.25">
      <c r="A16" s="20" t="s">
        <v>43</v>
      </c>
      <c r="B16" s="21">
        <v>806</v>
      </c>
      <c r="C16" s="21">
        <v>3263</v>
      </c>
      <c r="D16" s="21">
        <v>48675</v>
      </c>
      <c r="E16" s="21">
        <v>52744</v>
      </c>
    </row>
    <row r="17" spans="1:5" x14ac:dyDescent="0.25">
      <c r="A17" s="20" t="s">
        <v>44</v>
      </c>
      <c r="B17" s="21">
        <v>461</v>
      </c>
      <c r="C17" s="21">
        <v>2863</v>
      </c>
      <c r="D17" s="21">
        <v>48743</v>
      </c>
      <c r="E17" s="21">
        <v>52067</v>
      </c>
    </row>
    <row r="18" spans="1:5" x14ac:dyDescent="0.25">
      <c r="A18" s="20" t="s">
        <v>45</v>
      </c>
      <c r="B18" s="21">
        <v>508</v>
      </c>
      <c r="C18" s="21">
        <v>2721</v>
      </c>
      <c r="D18" s="21">
        <v>49446</v>
      </c>
      <c r="E18" s="21">
        <v>52675</v>
      </c>
    </row>
    <row r="19" spans="1:5" x14ac:dyDescent="0.25">
      <c r="A19" s="20" t="s">
        <v>46</v>
      </c>
      <c r="B19" s="21">
        <v>680</v>
      </c>
      <c r="C19" s="21">
        <v>3852</v>
      </c>
      <c r="D19" s="21">
        <v>51213</v>
      </c>
      <c r="E19" s="21">
        <v>55745</v>
      </c>
    </row>
    <row r="20" spans="1:5" x14ac:dyDescent="0.25">
      <c r="A20" s="20" t="s">
        <v>47</v>
      </c>
      <c r="B20" s="21">
        <v>1125</v>
      </c>
      <c r="C20" s="21">
        <v>4153</v>
      </c>
      <c r="D20" s="21">
        <v>44439</v>
      </c>
      <c r="E20" s="21">
        <v>49717</v>
      </c>
    </row>
    <row r="21" spans="1:5" x14ac:dyDescent="0.25">
      <c r="A21" s="20" t="s">
        <v>48</v>
      </c>
      <c r="B21" s="21">
        <v>868</v>
      </c>
      <c r="C21" s="21">
        <v>4347</v>
      </c>
      <c r="D21" s="21">
        <v>52005</v>
      </c>
      <c r="E21" s="21">
        <v>57220</v>
      </c>
    </row>
    <row r="22" spans="1:5" x14ac:dyDescent="0.25">
      <c r="A22" s="20" t="s">
        <v>49</v>
      </c>
      <c r="B22" s="21">
        <v>1595</v>
      </c>
      <c r="C22" s="21">
        <v>5771</v>
      </c>
      <c r="D22" s="21">
        <v>44349</v>
      </c>
      <c r="E22" s="21">
        <v>51715</v>
      </c>
    </row>
    <row r="23" spans="1:5" x14ac:dyDescent="0.25">
      <c r="A23" s="20" t="s">
        <v>50</v>
      </c>
      <c r="B23" s="21">
        <v>1690</v>
      </c>
      <c r="C23" s="21">
        <v>5868</v>
      </c>
      <c r="D23" s="21">
        <v>43788</v>
      </c>
      <c r="E23" s="21">
        <v>51346</v>
      </c>
    </row>
    <row r="24" spans="1:5" x14ac:dyDescent="0.25">
      <c r="A24" s="20" t="s">
        <v>51</v>
      </c>
      <c r="B24" s="21">
        <v>902</v>
      </c>
      <c r="C24" s="21">
        <v>3814</v>
      </c>
      <c r="D24" s="21">
        <v>44213</v>
      </c>
      <c r="E24" s="21">
        <v>48929</v>
      </c>
    </row>
    <row r="25" spans="1:5" x14ac:dyDescent="0.25">
      <c r="A25" s="20" t="s">
        <v>52</v>
      </c>
      <c r="B25" s="21">
        <v>710</v>
      </c>
      <c r="C25" s="21">
        <v>3539</v>
      </c>
      <c r="D25" s="21">
        <v>47202</v>
      </c>
      <c r="E25" s="21">
        <v>51451</v>
      </c>
    </row>
    <row r="26" spans="1:5" x14ac:dyDescent="0.25">
      <c r="A26" s="20" t="s">
        <v>53</v>
      </c>
      <c r="B26" s="21">
        <v>1065</v>
      </c>
      <c r="C26" s="21">
        <v>3929</v>
      </c>
      <c r="D26" s="21">
        <v>47078</v>
      </c>
      <c r="E26" s="21">
        <v>52072</v>
      </c>
    </row>
    <row r="27" spans="1:5" x14ac:dyDescent="0.25">
      <c r="A27" s="20" t="s">
        <v>54</v>
      </c>
      <c r="B27" s="21">
        <v>695</v>
      </c>
      <c r="C27" s="21">
        <v>3550</v>
      </c>
      <c r="D27" s="21">
        <v>53190</v>
      </c>
      <c r="E27" s="21">
        <v>57435</v>
      </c>
    </row>
    <row r="28" spans="1:5" x14ac:dyDescent="0.25">
      <c r="A28" s="20" t="s">
        <v>55</v>
      </c>
      <c r="B28" s="21">
        <v>565</v>
      </c>
      <c r="C28" s="21">
        <v>3137</v>
      </c>
      <c r="D28" s="21">
        <v>50111</v>
      </c>
      <c r="E28" s="21">
        <v>53813</v>
      </c>
    </row>
    <row r="29" spans="1:5" x14ac:dyDescent="0.25">
      <c r="A29" s="20" t="s">
        <v>56</v>
      </c>
      <c r="B29" s="21">
        <v>859</v>
      </c>
      <c r="C29" s="21">
        <v>3582</v>
      </c>
      <c r="D29" s="21">
        <v>49371</v>
      </c>
      <c r="E29" s="21">
        <v>53812</v>
      </c>
    </row>
    <row r="30" spans="1:5" x14ac:dyDescent="0.25">
      <c r="A30" s="20" t="s">
        <v>57</v>
      </c>
      <c r="B30" s="21">
        <v>588</v>
      </c>
      <c r="C30" s="21">
        <v>3406</v>
      </c>
      <c r="D30" s="21">
        <v>53492</v>
      </c>
      <c r="E30" s="21">
        <v>57486</v>
      </c>
    </row>
    <row r="31" spans="1:5" x14ac:dyDescent="0.25">
      <c r="A31" s="20" t="s">
        <v>58</v>
      </c>
      <c r="B31" s="21">
        <v>690</v>
      </c>
      <c r="C31" s="21">
        <v>2992</v>
      </c>
      <c r="D31" s="21">
        <v>48737</v>
      </c>
      <c r="E31" s="21">
        <v>52419</v>
      </c>
    </row>
    <row r="32" spans="1:5" x14ac:dyDescent="0.25">
      <c r="A32" s="20" t="s">
        <v>59</v>
      </c>
      <c r="B32" s="21">
        <v>762</v>
      </c>
      <c r="C32" s="21">
        <v>3537</v>
      </c>
      <c r="D32" s="21">
        <v>47590</v>
      </c>
      <c r="E32" s="21">
        <v>51889</v>
      </c>
    </row>
    <row r="33" spans="1:5" x14ac:dyDescent="0.25">
      <c r="A33" s="20" t="s">
        <v>60</v>
      </c>
      <c r="B33" s="21">
        <v>864</v>
      </c>
      <c r="C33" s="21">
        <v>4905</v>
      </c>
      <c r="D33" s="21">
        <v>65698</v>
      </c>
      <c r="E33" s="21">
        <v>71467</v>
      </c>
    </row>
    <row r="34" spans="1:5" x14ac:dyDescent="0.25">
      <c r="A34" s="20" t="s">
        <v>61</v>
      </c>
      <c r="B34" s="21">
        <v>626</v>
      </c>
      <c r="C34" s="21">
        <v>2789</v>
      </c>
      <c r="D34" s="21">
        <v>48321</v>
      </c>
      <c r="E34" s="21">
        <v>51736</v>
      </c>
    </row>
    <row r="35" spans="1:5" x14ac:dyDescent="0.25">
      <c r="A35" s="20" t="s">
        <v>62</v>
      </c>
      <c r="B35" s="21">
        <v>611</v>
      </c>
      <c r="C35" s="21">
        <v>3341</v>
      </c>
      <c r="D35" s="21">
        <v>53611</v>
      </c>
      <c r="E35" s="21">
        <v>57563</v>
      </c>
    </row>
    <row r="36" spans="1:5" x14ac:dyDescent="0.25">
      <c r="A36" s="20" t="s">
        <v>63</v>
      </c>
      <c r="B36" s="21">
        <v>845</v>
      </c>
      <c r="C36" s="21">
        <v>3097</v>
      </c>
      <c r="D36" s="21">
        <v>44927</v>
      </c>
      <c r="E36" s="21">
        <v>48869</v>
      </c>
    </row>
    <row r="37" spans="1:5" x14ac:dyDescent="0.25">
      <c r="A37" s="20" t="s">
        <v>64</v>
      </c>
      <c r="B37" s="21">
        <v>716</v>
      </c>
      <c r="C37" s="21">
        <v>3790</v>
      </c>
      <c r="D37" s="21">
        <v>46366</v>
      </c>
      <c r="E37" s="21">
        <v>50872</v>
      </c>
    </row>
    <row r="38" spans="1:5" x14ac:dyDescent="0.25">
      <c r="A38" s="20" t="s">
        <v>65</v>
      </c>
      <c r="B38" s="21">
        <v>1610</v>
      </c>
      <c r="C38" s="21">
        <v>5690</v>
      </c>
      <c r="D38" s="21">
        <v>45163</v>
      </c>
      <c r="E38" s="21">
        <v>52463</v>
      </c>
    </row>
    <row r="39" spans="1:5" x14ac:dyDescent="0.25">
      <c r="A39" s="20" t="s">
        <v>66</v>
      </c>
      <c r="B39" s="21">
        <v>860</v>
      </c>
      <c r="C39" s="21">
        <v>4354</v>
      </c>
      <c r="D39" s="21">
        <v>48787</v>
      </c>
      <c r="E39" s="21">
        <v>54001</v>
      </c>
    </row>
    <row r="40" spans="1:5" x14ac:dyDescent="0.25">
      <c r="A40" s="20" t="s">
        <v>67</v>
      </c>
      <c r="B40" s="21">
        <v>726</v>
      </c>
      <c r="C40" s="21">
        <v>3586</v>
      </c>
      <c r="D40" s="21">
        <v>48228</v>
      </c>
      <c r="E40" s="21">
        <v>52540</v>
      </c>
    </row>
    <row r="41" spans="1:5" x14ac:dyDescent="0.25">
      <c r="A41" s="20" t="s">
        <v>68</v>
      </c>
      <c r="B41" s="21">
        <v>527</v>
      </c>
      <c r="C41" s="21">
        <v>2700</v>
      </c>
      <c r="D41" s="21">
        <v>48970</v>
      </c>
      <c r="E41" s="21">
        <v>52197</v>
      </c>
    </row>
    <row r="42" spans="1:5" x14ac:dyDescent="0.25">
      <c r="A42" s="20" t="s">
        <v>69</v>
      </c>
      <c r="B42" s="21">
        <v>607</v>
      </c>
      <c r="C42" s="21">
        <v>3533</v>
      </c>
      <c r="D42" s="21">
        <v>50745</v>
      </c>
      <c r="E42" s="21">
        <v>54885</v>
      </c>
    </row>
    <row r="43" spans="1:5" x14ac:dyDescent="0.25">
      <c r="A43" s="20" t="s">
        <v>70</v>
      </c>
      <c r="B43" s="21">
        <v>890</v>
      </c>
      <c r="C43" s="21">
        <v>4032</v>
      </c>
      <c r="D43" s="21">
        <v>51463</v>
      </c>
      <c r="E43" s="21">
        <v>56385</v>
      </c>
    </row>
    <row r="44" spans="1:5" x14ac:dyDescent="0.25">
      <c r="A44" s="20" t="s">
        <v>71</v>
      </c>
      <c r="B44" s="21">
        <v>757</v>
      </c>
      <c r="C44" s="21">
        <v>3678</v>
      </c>
      <c r="D44" s="21">
        <v>50392</v>
      </c>
      <c r="E44" s="21">
        <v>54827</v>
      </c>
    </row>
    <row r="45" spans="1:5" x14ac:dyDescent="0.25">
      <c r="A45" s="20" t="s">
        <v>72</v>
      </c>
      <c r="B45" s="21">
        <v>994</v>
      </c>
      <c r="C45" s="21">
        <v>4702</v>
      </c>
      <c r="D45" s="21">
        <v>55368</v>
      </c>
      <c r="E45" s="21">
        <v>61064</v>
      </c>
    </row>
    <row r="46" spans="1:5" x14ac:dyDescent="0.25">
      <c r="A46" s="20" t="s">
        <v>73</v>
      </c>
      <c r="B46" s="21">
        <v>543</v>
      </c>
      <c r="C46" s="21">
        <v>2957</v>
      </c>
      <c r="D46" s="21">
        <v>46227</v>
      </c>
      <c r="E46" s="21">
        <v>49727</v>
      </c>
    </row>
    <row r="47" spans="1:5" x14ac:dyDescent="0.25">
      <c r="A47" s="20" t="s">
        <v>74</v>
      </c>
      <c r="B47" s="21">
        <v>588</v>
      </c>
      <c r="C47" s="21">
        <v>2669</v>
      </c>
      <c r="D47" s="21">
        <v>44318</v>
      </c>
      <c r="E47" s="21">
        <v>47575</v>
      </c>
    </row>
    <row r="48" spans="1:5" x14ac:dyDescent="0.25">
      <c r="A48" s="20" t="s">
        <v>75</v>
      </c>
      <c r="B48" s="21">
        <v>482</v>
      </c>
      <c r="C48" s="21">
        <v>2696</v>
      </c>
      <c r="D48" s="21">
        <v>51385</v>
      </c>
      <c r="E48" s="21">
        <v>54563</v>
      </c>
    </row>
    <row r="49" spans="1:5" x14ac:dyDescent="0.25">
      <c r="A49" s="20" t="s">
        <v>76</v>
      </c>
      <c r="B49" s="21">
        <v>1467</v>
      </c>
      <c r="C49" s="21">
        <v>5502</v>
      </c>
      <c r="D49" s="21">
        <v>47488</v>
      </c>
      <c r="E49" s="21">
        <v>54457</v>
      </c>
    </row>
    <row r="50" spans="1:5" x14ac:dyDescent="0.25">
      <c r="A50" s="20" t="s">
        <v>77</v>
      </c>
      <c r="B50" s="21">
        <v>650</v>
      </c>
      <c r="C50" s="21">
        <v>3073</v>
      </c>
      <c r="D50" s="21">
        <v>48088</v>
      </c>
      <c r="E50" s="21">
        <v>51811</v>
      </c>
    </row>
    <row r="51" spans="1:5" x14ac:dyDescent="0.25">
      <c r="A51" s="20" t="s">
        <v>78</v>
      </c>
      <c r="B51" s="21">
        <v>600</v>
      </c>
      <c r="C51" s="21">
        <v>3726</v>
      </c>
      <c r="D51" s="21">
        <v>50042</v>
      </c>
      <c r="E51" s="21">
        <v>54368</v>
      </c>
    </row>
    <row r="52" spans="1:5" x14ac:dyDescent="0.25">
      <c r="A52" s="20" t="s">
        <v>79</v>
      </c>
      <c r="B52" s="21">
        <v>851</v>
      </c>
      <c r="C52" s="21">
        <v>4107</v>
      </c>
      <c r="D52" s="21">
        <v>55304</v>
      </c>
      <c r="E52" s="21">
        <v>60262</v>
      </c>
    </row>
    <row r="53" spans="1:5" x14ac:dyDescent="0.25">
      <c r="A53" s="20" t="s">
        <v>80</v>
      </c>
      <c r="B53" s="21">
        <v>679</v>
      </c>
      <c r="C53" s="21">
        <v>3681</v>
      </c>
      <c r="D53" s="21">
        <v>51058</v>
      </c>
      <c r="E53" s="21">
        <v>55418</v>
      </c>
    </row>
    <row r="54" spans="1:5" x14ac:dyDescent="0.25">
      <c r="A54" s="20" t="s">
        <v>81</v>
      </c>
      <c r="B54" s="21">
        <v>1069</v>
      </c>
      <c r="C54" s="21">
        <v>4359</v>
      </c>
      <c r="D54" s="21">
        <v>48268</v>
      </c>
      <c r="E54" s="21">
        <v>53696</v>
      </c>
    </row>
    <row r="55" spans="1:5" x14ac:dyDescent="0.25">
      <c r="A55" s="20" t="s">
        <v>82</v>
      </c>
      <c r="B55" s="21">
        <v>811</v>
      </c>
      <c r="C55" s="21">
        <v>3920</v>
      </c>
      <c r="D55" s="21">
        <v>54887</v>
      </c>
      <c r="E55" s="21">
        <v>59618</v>
      </c>
    </row>
    <row r="56" spans="1:5" x14ac:dyDescent="0.25">
      <c r="A56" s="20" t="s">
        <v>83</v>
      </c>
      <c r="B56" s="21">
        <v>1015</v>
      </c>
      <c r="C56" s="21">
        <v>4399</v>
      </c>
      <c r="D56" s="21">
        <v>48995</v>
      </c>
      <c r="E56" s="21">
        <v>54409</v>
      </c>
    </row>
    <row r="57" spans="1:5" x14ac:dyDescent="0.25">
      <c r="A57" s="20" t="s">
        <v>84</v>
      </c>
      <c r="B57" s="21">
        <v>688</v>
      </c>
      <c r="C57" s="21">
        <v>3889</v>
      </c>
      <c r="D57" s="21">
        <v>51165</v>
      </c>
      <c r="E57" s="21">
        <v>55742</v>
      </c>
    </row>
    <row r="58" spans="1:5" x14ac:dyDescent="0.25">
      <c r="A58" s="20" t="s">
        <v>85</v>
      </c>
      <c r="B58" s="21">
        <v>494</v>
      </c>
      <c r="C58" s="21">
        <v>3109</v>
      </c>
      <c r="D58" s="21">
        <v>51597</v>
      </c>
      <c r="E58" s="21">
        <v>55200</v>
      </c>
    </row>
    <row r="59" spans="1:5" x14ac:dyDescent="0.25">
      <c r="A59" s="20" t="s">
        <v>86</v>
      </c>
      <c r="B59" s="21">
        <v>464</v>
      </c>
      <c r="C59" s="21">
        <v>3155</v>
      </c>
      <c r="D59" s="21">
        <v>54059</v>
      </c>
      <c r="E59" s="21">
        <v>57678</v>
      </c>
    </row>
    <row r="60" spans="1:5" x14ac:dyDescent="0.25">
      <c r="A60" s="20" t="s">
        <v>87</v>
      </c>
      <c r="B60" s="21">
        <v>445</v>
      </c>
      <c r="C60" s="21">
        <v>2666</v>
      </c>
      <c r="D60" s="21">
        <v>48680</v>
      </c>
      <c r="E60" s="21">
        <v>51791</v>
      </c>
    </row>
    <row r="61" spans="1:5" x14ac:dyDescent="0.25">
      <c r="A61" s="20" t="s">
        <v>88</v>
      </c>
      <c r="B61" s="21">
        <v>755</v>
      </c>
      <c r="C61" s="21">
        <v>3910</v>
      </c>
      <c r="D61" s="21">
        <v>51213</v>
      </c>
      <c r="E61" s="21">
        <v>55878</v>
      </c>
    </row>
    <row r="62" spans="1:5" x14ac:dyDescent="0.25">
      <c r="A62" s="20" t="s">
        <v>89</v>
      </c>
      <c r="B62" s="21">
        <v>439</v>
      </c>
      <c r="C62" s="21">
        <v>2649</v>
      </c>
      <c r="D62" s="21">
        <v>49858</v>
      </c>
      <c r="E62" s="21">
        <v>52946</v>
      </c>
    </row>
    <row r="63" spans="1:5" x14ac:dyDescent="0.25">
      <c r="A63" s="20" t="s">
        <v>90</v>
      </c>
      <c r="B63" s="21">
        <v>562</v>
      </c>
      <c r="C63" s="21">
        <v>3528</v>
      </c>
      <c r="D63" s="21">
        <v>52826</v>
      </c>
      <c r="E63" s="21">
        <v>56916</v>
      </c>
    </row>
    <row r="64" spans="1:5" x14ac:dyDescent="0.25">
      <c r="A64" s="20" t="s">
        <v>91</v>
      </c>
      <c r="B64" s="21">
        <v>725</v>
      </c>
      <c r="C64" s="21">
        <v>3848</v>
      </c>
      <c r="D64" s="21">
        <v>49814</v>
      </c>
      <c r="E64" s="21">
        <v>54387</v>
      </c>
    </row>
    <row r="65" spans="1:5" x14ac:dyDescent="0.25">
      <c r="A65" s="20" t="s">
        <v>92</v>
      </c>
      <c r="B65" s="21">
        <v>724</v>
      </c>
      <c r="C65" s="21">
        <v>4200</v>
      </c>
      <c r="D65" s="21">
        <v>57464</v>
      </c>
      <c r="E65" s="21">
        <v>62388</v>
      </c>
    </row>
    <row r="66" spans="1:5" x14ac:dyDescent="0.25">
      <c r="A66" s="20" t="s">
        <v>93</v>
      </c>
      <c r="B66" s="21">
        <v>1064</v>
      </c>
      <c r="C66" s="21">
        <v>3612</v>
      </c>
      <c r="D66" s="21">
        <v>44734</v>
      </c>
      <c r="E66" s="21">
        <v>49410</v>
      </c>
    </row>
    <row r="67" spans="1:5" x14ac:dyDescent="0.25">
      <c r="A67" s="20" t="s">
        <v>6</v>
      </c>
      <c r="B67" s="27">
        <v>52228</v>
      </c>
      <c r="C67" s="27">
        <v>246122</v>
      </c>
      <c r="D67" s="27">
        <v>3251245</v>
      </c>
      <c r="E67" s="27">
        <v>3549595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D92733CCB965F4C877E03292C6C17B6" ma:contentTypeVersion="21" ma:contentTypeDescription="Create a new document." ma:contentTypeScope="" ma:versionID="9ee752d00d8e71b8c04bbaee03c0f29f">
  <xsd:schema xmlns:xsd="http://www.w3.org/2001/XMLSchema" xmlns:xs="http://www.w3.org/2001/XMLSchema" xmlns:p="http://schemas.microsoft.com/office/2006/metadata/properties" xmlns:ns2="359c2dad-544d-4c0e-a5d4-1eb956db3d44" xmlns:ns3="34d9d24c-55ae-4f87-9112-a9aa8a4de3d8" targetNamespace="http://schemas.microsoft.com/office/2006/metadata/properties" ma:root="true" ma:fieldsID="ffd0e8c48f4d1f62e4094c3a6c05f585" ns2:_="" ns3:_="">
    <xsd:import namespace="359c2dad-544d-4c0e-a5d4-1eb956db3d44"/>
    <xsd:import namespace="34d9d24c-55ae-4f87-9112-a9aa8a4de3d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LengthInSeconds" minOccurs="0"/>
                <xsd:element ref="ns2:MediaServiceDateTaken"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Location" minOccurs="0"/>
                <xsd:element ref="ns2:lcf76f155ced4ddcb4097134ff3c332f" minOccurs="0"/>
                <xsd:element ref="ns3:TaxCatchAll" minOccurs="0"/>
                <xsd:element ref="ns2:Finished_x002f_NotFinished" minOccurs="0"/>
                <xsd:element ref="ns2:MediaServiceObjectDetectorVersions" minOccurs="0"/>
                <xsd:element ref="ns2:MediaServiceSearchProperties" minOccurs="0"/>
                <xsd:element ref="ns2:BelleT"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59c2dad-544d-4c0e-a5d4-1eb956db3d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f6dc4c2e-361e-47de-9c12-0fb491484096" ma:termSetId="09814cd3-568e-fe90-9814-8d621ff8fb84" ma:anchorId="fba54fb3-c3e1-fe81-a776-ca4b69148c4d" ma:open="true" ma:isKeyword="false">
      <xsd:complexType>
        <xsd:sequence>
          <xsd:element ref="pc:Terms" minOccurs="0" maxOccurs="1"/>
        </xsd:sequence>
      </xsd:complexType>
    </xsd:element>
    <xsd:element name="Finished_x002f_NotFinished" ma:index="24" nillable="true" ma:displayName="Finished /Not Finished" ma:default="Not Finished" ma:format="Dropdown" ma:internalName="Finished_x002f_NotFinished">
      <xsd:simpleType>
        <xsd:union memberTypes="dms:Text">
          <xsd:simpleType>
            <xsd:restriction base="dms:Choice">
              <xsd:enumeration value="Finished"/>
              <xsd:enumeration value="Not Finished"/>
            </xsd:restriction>
          </xsd:simpleType>
        </xsd:unio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BelleT" ma:index="27" nillable="true" ma:displayName="Belle T" ma:format="Dropdown" ma:list="UserInfo" ma:SharePointGroup="0" ma:internalName="BelleT">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4d9d24c-55ae-4f87-9112-a9aa8a4de3d8"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4e7f48a3-8e11-4144-9e5c-98670aea1793}" ma:internalName="TaxCatchAll" ma:showField="CatchAllData" ma:web="34d9d24c-55ae-4f87-9112-a9aa8a4de3d8">
      <xsd:complexType>
        <xsd:complexContent>
          <xsd:extension base="dms:MultiChoiceLookup">
            <xsd:sequence>
              <xsd:element name="Value" type="dms:Lookup" maxOccurs="unbounded" minOccurs="0" nillable="true"/>
            </xsd:sequence>
          </xsd:extension>
        </xsd:complexContent>
      </xsd:complexType>
    </xsd:element>
    <xsd:element name="_dlc_DocId" ma:index="28" nillable="true" ma:displayName="Document ID Value" ma:description="The value of the document ID assigned to this item." ma:indexed="true" ma:internalName="_dlc_DocId" ma:readOnly="true">
      <xsd:simpleType>
        <xsd:restriction base="dms:Text"/>
      </xsd:simpleType>
    </xsd:element>
    <xsd:element name="_dlc_DocIdUrl" ma:index="2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p:properties xmlns:p="http://schemas.microsoft.com/office/2006/metadata/properties" xmlns:xsi="http://www.w3.org/2001/XMLSchema-instance" xmlns:pc="http://schemas.microsoft.com/office/infopath/2007/PartnerControls">
  <documentManagement>
    <TaxCatchAll xmlns="34d9d24c-55ae-4f87-9112-a9aa8a4de3d8" xsi:nil="true"/>
    <lcf76f155ced4ddcb4097134ff3c332f xmlns="359c2dad-544d-4c0e-a5d4-1eb956db3d44">
      <Terms xmlns="http://schemas.microsoft.com/office/infopath/2007/PartnerControls"/>
    </lcf76f155ced4ddcb4097134ff3c332f>
    <_dlc_DocId xmlns="34d9d24c-55ae-4f87-9112-a9aa8a4de3d8">FJ63Y7KNY336-1002717948-40389</_dlc_DocId>
    <_dlc_DocIdUrl xmlns="34d9d24c-55ae-4f87-9112-a9aa8a4de3d8">
      <Url>https://electionsnz.sharepoint.com/sites/CorporateServices/_layouts/15/DocIdRedir.aspx?ID=FJ63Y7KNY336-1002717948-40389</Url>
      <Description>FJ63Y7KNY336-1002717948-40389</Description>
    </_dlc_DocIdUrl>
    <Finished_x002f_NotFinished xmlns="359c2dad-544d-4c0e-a5d4-1eb956db3d44">Not Finished</Finished_x002f_NotFinished>
    <BelleT xmlns="359c2dad-544d-4c0e-a5d4-1eb956db3d44">
      <UserInfo>
        <DisplayName/>
        <AccountId xsi:nil="true"/>
        <AccountType/>
      </UserInfo>
    </BelleT>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8D25BCB-48C6-4DCF-9CDE-C7391073C52D}"/>
</file>

<file path=customXml/itemProps2.xml><?xml version="1.0" encoding="utf-8"?>
<ds:datastoreItem xmlns:ds="http://schemas.openxmlformats.org/officeDocument/2006/customXml" ds:itemID="{57131472-97F9-4055-8B5A-4B9D30D31633}">
  <ds:schemaRefs>
    <ds:schemaRef ds:uri="http://schemas.microsoft.com/sharepoint/events"/>
  </ds:schemaRefs>
</ds:datastoreItem>
</file>

<file path=customXml/itemProps3.xml><?xml version="1.0" encoding="utf-8"?>
<ds:datastoreItem xmlns:ds="http://schemas.openxmlformats.org/officeDocument/2006/customXml" ds:itemID="{F16D6FD8-61FA-4ECF-8C6D-CAA426BEC48F}">
  <ds:schemaRefs>
    <ds:schemaRef ds:uri="http://schemas.microsoft.com/office/2006/metadata/properties"/>
    <ds:schemaRef ds:uri="http://schemas.microsoft.com/office/infopath/2007/PartnerControls"/>
    <ds:schemaRef ds:uri="34d9d24c-55ae-4f87-9112-a9aa8a4de3d8"/>
    <ds:schemaRef ds:uri="359c2dad-544d-4c0e-a5d4-1eb956db3d44"/>
  </ds:schemaRefs>
</ds:datastoreItem>
</file>

<file path=customXml/itemProps4.xml><?xml version="1.0" encoding="utf-8"?>
<ds:datastoreItem xmlns:ds="http://schemas.openxmlformats.org/officeDocument/2006/customXml" ds:itemID="{2F4CDB50-C51B-49F7-A606-7D28E90CBCC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About this data</vt:lpstr>
      <vt:lpstr>Age Descent Roll Type 2023</vt:lpstr>
      <vt:lpstr>Age Descent Roll Type 2020</vt:lpstr>
      <vt:lpstr>General Electorate 2023</vt:lpstr>
      <vt:lpstr>General Electorate 2020</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Beth Kreitzer</dc:creator>
  <cp:keywords/>
  <dc:description/>
  <cp:lastModifiedBy>Dimitry Danilin</cp:lastModifiedBy>
  <cp:revision/>
  <dcterms:created xsi:type="dcterms:W3CDTF">2025-07-29T04:07:16Z</dcterms:created>
  <dcterms:modified xsi:type="dcterms:W3CDTF">2026-04-23T23:26:07Z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0x0101003D92733CCB965F4C877E03292C6C17B6</vt:lpwstr>
  </property>
  <property fmtid="{D5CDD505-2E9C-101B-9397-08002B2CF9AE}" pid="3" name="MediaServiceImageTags">
    <vt:lpwstr/>
  </property>
  <property fmtid="{D5CDD505-2E9C-101B-9397-08002B2CF9AE}" pid="4" name="_dlc_DocIdItemGuid">
    <vt:lpwstr>29695a5e-aaf4-4994-8b7d-56458122e015</vt:lpwstr>
  </property>
</Properties>
</file>