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registry.otago.ac.nz\shares\VCO\Vice-Chancellors Office\VCO\2022 onward\Legal\Official Information Act\2022\MB ChB graduate GPA over 9 - December 2022\"/>
    </mc:Choice>
  </mc:AlternateContent>
  <xr:revisionPtr revIDLastSave="0" documentId="8_{350296C0-2494-4B69-A00D-2353473F471E}" xr6:coauthVersionLast="47" xr6:coauthVersionMax="47" xr10:uidLastSave="{00000000-0000-0000-0000-000000000000}"/>
  <bookViews>
    <workbookView xWindow="28680" yWindow="-120" windowWidth="29040" windowHeight="15840" tabRatio="674" xr2:uid="{00000000-000D-0000-FFFF-FFFF00000000}"/>
  </bookViews>
  <sheets>
    <sheet name="3 year degree exampl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 i="2" l="1"/>
  <c r="M5" i="2"/>
  <c r="M6" i="2"/>
  <c r="M7" i="2"/>
  <c r="M8" i="2"/>
  <c r="M9" i="2"/>
  <c r="M10" i="2"/>
  <c r="M11" i="2"/>
  <c r="M12" i="2"/>
  <c r="M13" i="2"/>
  <c r="M14" i="2"/>
  <c r="M15" i="2"/>
  <c r="M16" i="2"/>
  <c r="M17" i="2"/>
  <c r="M3" i="2"/>
  <c r="H4" i="2"/>
  <c r="H5" i="2"/>
  <c r="H6" i="2"/>
  <c r="H7" i="2"/>
  <c r="H8" i="2"/>
  <c r="H9" i="2"/>
  <c r="H10" i="2"/>
  <c r="H11" i="2"/>
  <c r="H12" i="2"/>
  <c r="H13" i="2"/>
  <c r="H14" i="2"/>
  <c r="H15" i="2"/>
  <c r="H16" i="2"/>
  <c r="H17" i="2"/>
  <c r="H3" i="2"/>
  <c r="C11" i="2"/>
  <c r="C10" i="2"/>
  <c r="C9" i="2"/>
  <c r="C8" i="2"/>
  <c r="C13" i="2"/>
  <c r="C14" i="2"/>
  <c r="C15" i="2"/>
  <c r="C16" i="2"/>
  <c r="C17" i="2"/>
  <c r="C12" i="2"/>
  <c r="C4" i="2"/>
  <c r="C5" i="2"/>
  <c r="C6" i="2"/>
  <c r="C7" i="2"/>
  <c r="C3" i="2"/>
  <c r="N4" i="2" l="1"/>
  <c r="N5" i="2"/>
  <c r="N6" i="2"/>
  <c r="N7" i="2"/>
  <c r="N8" i="2"/>
  <c r="N9" i="2"/>
  <c r="N10" i="2"/>
  <c r="N11" i="2"/>
  <c r="N12" i="2"/>
  <c r="N13" i="2"/>
  <c r="N14" i="2"/>
  <c r="N15" i="2"/>
  <c r="N16" i="2"/>
  <c r="N17" i="2"/>
  <c r="N3" i="2"/>
  <c r="I4" i="2"/>
  <c r="I5" i="2"/>
  <c r="I6" i="2"/>
  <c r="I7" i="2"/>
  <c r="I8" i="2"/>
  <c r="I9" i="2"/>
  <c r="I10" i="2"/>
  <c r="I11" i="2"/>
  <c r="I12" i="2"/>
  <c r="I13" i="2"/>
  <c r="I14" i="2"/>
  <c r="I15" i="2"/>
  <c r="I16" i="2"/>
  <c r="I17" i="2"/>
  <c r="I3" i="2"/>
  <c r="D4" i="2"/>
  <c r="D5" i="2"/>
  <c r="D6" i="2"/>
  <c r="D7" i="2"/>
  <c r="D8" i="2"/>
  <c r="D9" i="2"/>
  <c r="D10" i="2"/>
  <c r="D11" i="2"/>
  <c r="D12" i="2"/>
  <c r="D13" i="2"/>
  <c r="D14" i="2"/>
  <c r="D15" i="2"/>
  <c r="D16" i="2"/>
  <c r="D17" i="2"/>
  <c r="D3" i="2"/>
  <c r="E25" i="2" l="1"/>
  <c r="L18" i="2"/>
  <c r="G18" i="2"/>
  <c r="B18" i="2"/>
  <c r="M20" i="2" l="1"/>
  <c r="N18" i="2"/>
  <c r="I18" i="2"/>
  <c r="D18" i="2"/>
  <c r="M21" i="2" l="1"/>
</calcChain>
</file>

<file path=xl/sharedStrings.xml><?xml version="1.0" encoding="utf-8"?>
<sst xmlns="http://schemas.openxmlformats.org/spreadsheetml/2006/main" count="35" uniqueCount="25">
  <si>
    <t>Totals</t>
  </si>
  <si>
    <t>Grade Points</t>
  </si>
  <si>
    <t>A+</t>
  </si>
  <si>
    <t xml:space="preserve">A </t>
  </si>
  <si>
    <t>A-</t>
  </si>
  <si>
    <t>B+</t>
  </si>
  <si>
    <t>B</t>
  </si>
  <si>
    <t>B-</t>
  </si>
  <si>
    <t>C+</t>
  </si>
  <si>
    <t>C</t>
  </si>
  <si>
    <t>C-</t>
  </si>
  <si>
    <t>Total</t>
  </si>
  <si>
    <t>100 Level</t>
  </si>
  <si>
    <t>200 Level</t>
  </si>
  <si>
    <t>Level Grade</t>
  </si>
  <si>
    <t>Level Paper Points</t>
  </si>
  <si>
    <t>Weighting</t>
  </si>
  <si>
    <t>Total paper points (cannot be above 360)</t>
  </si>
  <si>
    <t>Weighted GPA</t>
  </si>
  <si>
    <t>300 Level (Maximum up to 120 points)</t>
  </si>
  <si>
    <t>Weighting of Paper Years</t>
  </si>
  <si>
    <t>Paper Score</t>
  </si>
  <si>
    <t>This paper was given zero points in this example as it is to be excluded from the weighted GPA calculation. Only up to 120 points are counted from 300 level papers.</t>
  </si>
  <si>
    <t>Max 120 points for 300 level papers. As the seventh lowest scoring paper at this level would make it go above 120 points it is adjusted to 12 points. The lowest included 100 or 200 level scoring paper is adjusted to 6 to make the total points to 360</t>
  </si>
  <si>
    <t>These papers were excluded as 360 points had already been reached, and there scores were lower than 72 ((the lowest included paper score highlighted in yellow when calculated at the full 18 points instead of the 6 shown) which was the lowest scored paper included in this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</si>
</sst>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0" fillId="0" borderId="0" xfId="0" applyFill="1"/>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1" fillId="0" borderId="5" xfId="0" applyFont="1" applyBorder="1" applyAlignment="1">
      <alignment horizontal="right"/>
    </xf>
    <xf numFmtId="0" fontId="1" fillId="0" borderId="6" xfId="0" applyFont="1" applyBorder="1"/>
    <xf numFmtId="2" fontId="1" fillId="0" borderId="0" xfId="0" applyNumberFormat="1" applyFont="1" applyFill="1"/>
    <xf numFmtId="0" fontId="1" fillId="0" borderId="0" xfId="0" applyFont="1" applyFill="1"/>
    <xf numFmtId="0" fontId="1" fillId="0" borderId="0" xfId="0" applyFont="1" applyAlignment="1">
      <alignment vertical="center"/>
    </xf>
    <xf numFmtId="0" fontId="1" fillId="0" borderId="7" xfId="0" applyFont="1" applyBorder="1"/>
    <xf numFmtId="0" fontId="1" fillId="0" borderId="11" xfId="0" applyFont="1" applyBorder="1"/>
    <xf numFmtId="0" fontId="1" fillId="0" borderId="8" xfId="0" applyFont="1" applyBorder="1"/>
    <xf numFmtId="0" fontId="1" fillId="0" borderId="0" xfId="0" applyFont="1" applyAlignment="1">
      <alignment vertical="center" wrapText="1"/>
    </xf>
    <xf numFmtId="2" fontId="1" fillId="0" borderId="0" xfId="0" applyNumberFormat="1" applyFont="1" applyAlignment="1">
      <alignment vertic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3" xfId="0" applyFill="1" applyBorder="1"/>
    <xf numFmtId="0" fontId="0" fillId="0" borderId="0" xfId="0" applyFill="1" applyBorder="1"/>
    <xf numFmtId="0" fontId="0" fillId="0" borderId="4" xfId="0" applyFill="1" applyBorder="1"/>
    <xf numFmtId="0" fontId="0" fillId="2" borderId="3" xfId="0" applyFill="1" applyBorder="1"/>
    <xf numFmtId="0" fontId="0" fillId="2" borderId="0" xfId="0" applyFill="1" applyBorder="1"/>
    <xf numFmtId="0" fontId="0" fillId="2" borderId="4" xfId="0" applyFill="1" applyBorder="1"/>
    <xf numFmtId="0" fontId="0" fillId="4" borderId="3" xfId="0" applyFill="1" applyBorder="1"/>
    <xf numFmtId="0" fontId="0" fillId="4" borderId="0" xfId="0" applyFill="1" applyBorder="1"/>
    <xf numFmtId="0" fontId="0" fillId="4" borderId="4" xfId="0" applyFill="1" applyBorder="1"/>
    <xf numFmtId="0" fontId="0" fillId="0" borderId="5" xfId="0" applyFill="1" applyBorder="1"/>
    <xf numFmtId="0" fontId="0" fillId="0" borderId="10" xfId="0" applyFill="1" applyBorder="1"/>
    <xf numFmtId="0" fontId="0" fillId="0" borderId="6" xfId="0" applyFill="1" applyBorder="1"/>
    <xf numFmtId="0" fontId="0" fillId="0" borderId="1" xfId="0" applyBorder="1" applyAlignment="1">
      <alignment horizontal="center"/>
    </xf>
    <xf numFmtId="0" fontId="0" fillId="0" borderId="9" xfId="0" applyBorder="1" applyAlignment="1">
      <alignment horizontal="center"/>
    </xf>
    <xf numFmtId="0" fontId="0" fillId="3" borderId="3" xfId="0" applyFill="1" applyBorder="1"/>
    <xf numFmtId="0" fontId="0" fillId="3" borderId="0" xfId="0" applyFill="1" applyBorder="1"/>
    <xf numFmtId="0" fontId="0" fillId="3" borderId="4" xfId="0" applyFill="1" applyBorder="1"/>
    <xf numFmtId="0" fontId="1" fillId="0" borderId="7" xfId="0" applyFont="1" applyBorder="1" applyAlignment="1">
      <alignment horizontal="center"/>
    </xf>
    <xf numFmtId="0" fontId="1" fillId="0" borderId="11" xfId="0" applyFont="1" applyBorder="1" applyAlignment="1">
      <alignment horizontal="center"/>
    </xf>
    <xf numFmtId="0" fontId="1" fillId="0" borderId="8" xfId="0" applyFont="1" applyBorder="1" applyAlignment="1">
      <alignment horizontal="center"/>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3" borderId="1" xfId="0" applyFill="1" applyBorder="1" applyAlignment="1">
      <alignment horizontal="center" vertical="top" wrapText="1"/>
    </xf>
    <xf numFmtId="0" fontId="0" fillId="3" borderId="9"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0"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10" xfId="0" applyFill="1" applyBorder="1" applyAlignment="1">
      <alignment horizontal="center" vertical="top" wrapText="1"/>
    </xf>
    <xf numFmtId="0" fontId="0" fillId="3" borderId="6" xfId="0" applyFill="1" applyBorder="1" applyAlignment="1">
      <alignment horizontal="center" vertical="top"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34"/>
  <sheetViews>
    <sheetView tabSelected="1" zoomScaleNormal="100" workbookViewId="0">
      <selection activeCell="K17" sqref="K17"/>
    </sheetView>
  </sheetViews>
  <sheetFormatPr defaultColWidth="8.85546875" defaultRowHeight="15" x14ac:dyDescent="0.25"/>
  <cols>
    <col min="1" max="1" width="11.42578125" bestFit="1" customWidth="1"/>
    <col min="2" max="2" width="17.42578125" bestFit="1" customWidth="1"/>
    <col min="3" max="3" width="10.140625" bestFit="1" customWidth="1"/>
    <col min="4" max="4" width="12.140625" customWidth="1"/>
    <col min="5" max="5" width="10.42578125" customWidth="1"/>
    <col min="6" max="6" width="11.42578125" bestFit="1" customWidth="1"/>
    <col min="7" max="7" width="17.42578125" bestFit="1" customWidth="1"/>
    <col min="8" max="8" width="10.140625" bestFit="1" customWidth="1"/>
    <col min="9" max="9" width="11.42578125" bestFit="1" customWidth="1"/>
    <col min="11" max="11" width="11.42578125" bestFit="1" customWidth="1"/>
    <col min="12" max="12" width="20.7109375" customWidth="1"/>
    <col min="13" max="13" width="10.140625" bestFit="1" customWidth="1"/>
    <col min="14" max="14" width="11.42578125" bestFit="1" customWidth="1"/>
  </cols>
  <sheetData>
    <row r="1" spans="1:14" x14ac:dyDescent="0.25">
      <c r="A1" s="39" t="s">
        <v>12</v>
      </c>
      <c r="B1" s="40"/>
      <c r="C1" s="40"/>
      <c r="D1" s="41"/>
      <c r="F1" s="39" t="s">
        <v>13</v>
      </c>
      <c r="G1" s="40"/>
      <c r="H1" s="40"/>
      <c r="I1" s="41"/>
      <c r="K1" s="39" t="s">
        <v>19</v>
      </c>
      <c r="L1" s="40"/>
      <c r="M1" s="40"/>
      <c r="N1" s="41"/>
    </row>
    <row r="2" spans="1:14" s="3" customFormat="1" x14ac:dyDescent="0.25">
      <c r="A2" s="19" t="s">
        <v>14</v>
      </c>
      <c r="B2" s="20" t="s">
        <v>15</v>
      </c>
      <c r="C2" s="20" t="s">
        <v>16</v>
      </c>
      <c r="D2" s="21" t="s">
        <v>21</v>
      </c>
      <c r="F2" s="34" t="s">
        <v>14</v>
      </c>
      <c r="G2" s="35" t="s">
        <v>15</v>
      </c>
      <c r="H2" s="35" t="s">
        <v>16</v>
      </c>
      <c r="I2" s="21" t="s">
        <v>21</v>
      </c>
      <c r="K2" s="19" t="s">
        <v>14</v>
      </c>
      <c r="L2" s="20" t="s">
        <v>15</v>
      </c>
      <c r="M2" s="20" t="s">
        <v>16</v>
      </c>
      <c r="N2" s="21" t="s">
        <v>21</v>
      </c>
    </row>
    <row r="3" spans="1:14" x14ac:dyDescent="0.25">
      <c r="A3" s="22">
        <v>9</v>
      </c>
      <c r="B3" s="23">
        <v>18</v>
      </c>
      <c r="C3" s="23">
        <f>$E$22</f>
        <v>0.5</v>
      </c>
      <c r="D3" s="24">
        <f>A3*B3*C3</f>
        <v>81</v>
      </c>
      <c r="E3" s="1"/>
      <c r="F3" s="22">
        <v>9</v>
      </c>
      <c r="G3" s="23">
        <v>18</v>
      </c>
      <c r="H3" s="23">
        <f>$E$23</f>
        <v>1</v>
      </c>
      <c r="I3" s="24">
        <f>F3*G3*H3</f>
        <v>162</v>
      </c>
      <c r="J3" s="1"/>
      <c r="K3" s="22">
        <v>9</v>
      </c>
      <c r="L3" s="23">
        <v>18</v>
      </c>
      <c r="M3" s="23">
        <f>$E$24</f>
        <v>1.5</v>
      </c>
      <c r="N3" s="6">
        <f>K3*L3*M3</f>
        <v>243</v>
      </c>
    </row>
    <row r="4" spans="1:14" x14ac:dyDescent="0.25">
      <c r="A4" s="22">
        <v>9</v>
      </c>
      <c r="B4" s="23">
        <v>18</v>
      </c>
      <c r="C4" s="23">
        <f t="shared" ref="C4:C7" si="0">$E$22</f>
        <v>0.5</v>
      </c>
      <c r="D4" s="24">
        <f t="shared" ref="D4:D17" si="1">A4*B4*C4</f>
        <v>81</v>
      </c>
      <c r="E4" s="1"/>
      <c r="F4" s="22">
        <v>9</v>
      </c>
      <c r="G4" s="23">
        <v>18</v>
      </c>
      <c r="H4" s="23">
        <f t="shared" ref="H4:H17" si="2">$E$23</f>
        <v>1</v>
      </c>
      <c r="I4" s="24">
        <f t="shared" ref="I4:I17" si="3">F4*G4*H4</f>
        <v>162</v>
      </c>
      <c r="J4" s="1"/>
      <c r="K4" s="22">
        <v>9</v>
      </c>
      <c r="L4" s="23">
        <v>18</v>
      </c>
      <c r="M4" s="23">
        <f t="shared" ref="M4:M17" si="4">$E$24</f>
        <v>1.5</v>
      </c>
      <c r="N4" s="6">
        <f t="shared" ref="N4:N17" si="5">K4*L4*M4</f>
        <v>243</v>
      </c>
    </row>
    <row r="5" spans="1:14" x14ac:dyDescent="0.25">
      <c r="A5" s="22">
        <v>9</v>
      </c>
      <c r="B5" s="23">
        <v>18</v>
      </c>
      <c r="C5" s="23">
        <f t="shared" si="0"/>
        <v>0.5</v>
      </c>
      <c r="D5" s="24">
        <f t="shared" si="1"/>
        <v>81</v>
      </c>
      <c r="E5" s="1"/>
      <c r="F5" s="22">
        <v>9</v>
      </c>
      <c r="G5" s="23">
        <v>18</v>
      </c>
      <c r="H5" s="23">
        <f t="shared" si="2"/>
        <v>1</v>
      </c>
      <c r="I5" s="24">
        <f t="shared" si="3"/>
        <v>162</v>
      </c>
      <c r="J5" s="1"/>
      <c r="K5" s="22">
        <v>9</v>
      </c>
      <c r="L5" s="23">
        <v>18</v>
      </c>
      <c r="M5" s="23">
        <f t="shared" si="4"/>
        <v>1.5</v>
      </c>
      <c r="N5" s="6">
        <f t="shared" si="5"/>
        <v>243</v>
      </c>
    </row>
    <row r="6" spans="1:14" x14ac:dyDescent="0.25">
      <c r="A6" s="22">
        <v>9</v>
      </c>
      <c r="B6" s="23">
        <v>18</v>
      </c>
      <c r="C6" s="23">
        <f t="shared" si="0"/>
        <v>0.5</v>
      </c>
      <c r="D6" s="24">
        <f t="shared" si="1"/>
        <v>81</v>
      </c>
      <c r="E6" s="1"/>
      <c r="F6" s="22">
        <v>9</v>
      </c>
      <c r="G6" s="23">
        <v>18</v>
      </c>
      <c r="H6" s="23">
        <f t="shared" si="2"/>
        <v>1</v>
      </c>
      <c r="I6" s="24">
        <f t="shared" si="3"/>
        <v>162</v>
      </c>
      <c r="J6" s="1"/>
      <c r="K6" s="22">
        <v>9</v>
      </c>
      <c r="L6" s="23">
        <v>18</v>
      </c>
      <c r="M6" s="23">
        <f t="shared" si="4"/>
        <v>1.5</v>
      </c>
      <c r="N6" s="6">
        <f t="shared" si="5"/>
        <v>243</v>
      </c>
    </row>
    <row r="7" spans="1:14" x14ac:dyDescent="0.25">
      <c r="A7" s="22">
        <v>8</v>
      </c>
      <c r="B7" s="23">
        <v>18</v>
      </c>
      <c r="C7" s="23">
        <f t="shared" si="0"/>
        <v>0.5</v>
      </c>
      <c r="D7" s="24">
        <f t="shared" si="1"/>
        <v>72</v>
      </c>
      <c r="E7" s="1"/>
      <c r="F7" s="22">
        <v>9</v>
      </c>
      <c r="G7" s="23">
        <v>18</v>
      </c>
      <c r="H7" s="23">
        <f t="shared" si="2"/>
        <v>1</v>
      </c>
      <c r="I7" s="24">
        <f t="shared" si="3"/>
        <v>162</v>
      </c>
      <c r="J7" s="1"/>
      <c r="K7" s="22">
        <v>9</v>
      </c>
      <c r="L7" s="23">
        <v>18</v>
      </c>
      <c r="M7" s="23">
        <f t="shared" si="4"/>
        <v>1.5</v>
      </c>
      <c r="N7" s="6">
        <f t="shared" si="5"/>
        <v>243</v>
      </c>
    </row>
    <row r="8" spans="1:14" x14ac:dyDescent="0.25">
      <c r="A8" s="25">
        <v>8</v>
      </c>
      <c r="B8" s="26">
        <v>6</v>
      </c>
      <c r="C8" s="26">
        <f>$E$22</f>
        <v>0.5</v>
      </c>
      <c r="D8" s="27">
        <f t="shared" si="1"/>
        <v>24</v>
      </c>
      <c r="E8" s="1"/>
      <c r="F8" s="22">
        <v>8</v>
      </c>
      <c r="G8" s="23">
        <v>18</v>
      </c>
      <c r="H8" s="23">
        <f t="shared" si="2"/>
        <v>1</v>
      </c>
      <c r="I8" s="24">
        <f t="shared" si="3"/>
        <v>144</v>
      </c>
      <c r="J8" s="1"/>
      <c r="K8" s="22">
        <v>9</v>
      </c>
      <c r="L8" s="23">
        <v>18</v>
      </c>
      <c r="M8" s="23">
        <f t="shared" si="4"/>
        <v>1.5</v>
      </c>
      <c r="N8" s="6">
        <f t="shared" si="5"/>
        <v>243</v>
      </c>
    </row>
    <row r="9" spans="1:14" ht="14.45" customHeight="1" x14ac:dyDescent="0.25">
      <c r="A9" s="36">
        <v>7</v>
      </c>
      <c r="B9" s="37">
        <v>0</v>
      </c>
      <c r="C9" s="37">
        <f>$E$22</f>
        <v>0.5</v>
      </c>
      <c r="D9" s="38">
        <f t="shared" si="1"/>
        <v>0</v>
      </c>
      <c r="E9" s="1"/>
      <c r="F9" s="22">
        <v>8</v>
      </c>
      <c r="G9" s="23">
        <v>18</v>
      </c>
      <c r="H9" s="23">
        <f t="shared" si="2"/>
        <v>1</v>
      </c>
      <c r="I9" s="24">
        <f t="shared" si="3"/>
        <v>144</v>
      </c>
      <c r="J9" s="1"/>
      <c r="K9" s="25">
        <v>9</v>
      </c>
      <c r="L9" s="26">
        <v>12</v>
      </c>
      <c r="M9" s="26">
        <f t="shared" si="4"/>
        <v>1.5</v>
      </c>
      <c r="N9" s="27">
        <f t="shared" si="5"/>
        <v>162</v>
      </c>
    </row>
    <row r="10" spans="1:14" x14ac:dyDescent="0.25">
      <c r="A10" s="36">
        <v>7</v>
      </c>
      <c r="B10" s="37">
        <v>0</v>
      </c>
      <c r="C10" s="37">
        <f>$E$22</f>
        <v>0.5</v>
      </c>
      <c r="D10" s="38">
        <f t="shared" si="1"/>
        <v>0</v>
      </c>
      <c r="E10" s="1"/>
      <c r="F10" s="22">
        <v>7</v>
      </c>
      <c r="G10" s="23">
        <v>18</v>
      </c>
      <c r="H10" s="23">
        <f t="shared" si="2"/>
        <v>1</v>
      </c>
      <c r="I10" s="24">
        <f t="shared" si="3"/>
        <v>126</v>
      </c>
      <c r="J10" s="1"/>
      <c r="K10" s="28">
        <v>7</v>
      </c>
      <c r="L10" s="29">
        <v>0</v>
      </c>
      <c r="M10" s="29">
        <f t="shared" si="4"/>
        <v>1.5</v>
      </c>
      <c r="N10" s="30">
        <f t="shared" si="5"/>
        <v>0</v>
      </c>
    </row>
    <row r="11" spans="1:14" x14ac:dyDescent="0.25">
      <c r="A11" s="36">
        <v>6</v>
      </c>
      <c r="B11" s="37">
        <v>0</v>
      </c>
      <c r="C11" s="37">
        <f>$E$22</f>
        <v>0.5</v>
      </c>
      <c r="D11" s="38">
        <f t="shared" si="1"/>
        <v>0</v>
      </c>
      <c r="E11" s="1"/>
      <c r="F11" s="36">
        <v>3</v>
      </c>
      <c r="G11" s="37">
        <v>0</v>
      </c>
      <c r="H11" s="37">
        <f t="shared" si="2"/>
        <v>1</v>
      </c>
      <c r="I11" s="38">
        <f t="shared" si="3"/>
        <v>0</v>
      </c>
      <c r="J11" s="1"/>
      <c r="K11" s="22"/>
      <c r="L11" s="23"/>
      <c r="M11" s="23">
        <f t="shared" si="4"/>
        <v>1.5</v>
      </c>
      <c r="N11" s="6">
        <f t="shared" si="5"/>
        <v>0</v>
      </c>
    </row>
    <row r="12" spans="1:14" x14ac:dyDescent="0.25">
      <c r="A12" s="22"/>
      <c r="B12" s="23"/>
      <c r="C12" s="23">
        <f t="shared" ref="C12:C17" si="6">$E$22</f>
        <v>0.5</v>
      </c>
      <c r="D12" s="24">
        <f t="shared" si="1"/>
        <v>0</v>
      </c>
      <c r="E12" s="1"/>
      <c r="F12" s="22"/>
      <c r="G12" s="23"/>
      <c r="H12" s="23">
        <f t="shared" si="2"/>
        <v>1</v>
      </c>
      <c r="I12" s="24">
        <f t="shared" si="3"/>
        <v>0</v>
      </c>
      <c r="J12" s="1"/>
      <c r="K12" s="22"/>
      <c r="L12" s="23"/>
      <c r="M12" s="23">
        <f t="shared" si="4"/>
        <v>1.5</v>
      </c>
      <c r="N12" s="6">
        <f t="shared" si="5"/>
        <v>0</v>
      </c>
    </row>
    <row r="13" spans="1:14" x14ac:dyDescent="0.25">
      <c r="A13" s="22"/>
      <c r="B13" s="23"/>
      <c r="C13" s="23">
        <f t="shared" si="6"/>
        <v>0.5</v>
      </c>
      <c r="D13" s="24">
        <f t="shared" si="1"/>
        <v>0</v>
      </c>
      <c r="E13" s="1"/>
      <c r="F13" s="22"/>
      <c r="G13" s="23"/>
      <c r="H13" s="23">
        <f t="shared" si="2"/>
        <v>1</v>
      </c>
      <c r="I13" s="24">
        <f t="shared" si="3"/>
        <v>0</v>
      </c>
      <c r="J13" s="1"/>
      <c r="K13" s="22"/>
      <c r="L13" s="23"/>
      <c r="M13" s="23">
        <f t="shared" si="4"/>
        <v>1.5</v>
      </c>
      <c r="N13" s="6">
        <f t="shared" si="5"/>
        <v>0</v>
      </c>
    </row>
    <row r="14" spans="1:14" x14ac:dyDescent="0.25">
      <c r="A14" s="22"/>
      <c r="B14" s="23"/>
      <c r="C14" s="23">
        <f t="shared" si="6"/>
        <v>0.5</v>
      </c>
      <c r="D14" s="24">
        <f t="shared" si="1"/>
        <v>0</v>
      </c>
      <c r="E14" s="1"/>
      <c r="F14" s="22"/>
      <c r="G14" s="23"/>
      <c r="H14" s="23">
        <f t="shared" si="2"/>
        <v>1</v>
      </c>
      <c r="I14" s="24">
        <f t="shared" si="3"/>
        <v>0</v>
      </c>
      <c r="J14" s="1"/>
      <c r="K14" s="22"/>
      <c r="L14" s="23"/>
      <c r="M14" s="23">
        <f t="shared" si="4"/>
        <v>1.5</v>
      </c>
      <c r="N14" s="6">
        <f t="shared" si="5"/>
        <v>0</v>
      </c>
    </row>
    <row r="15" spans="1:14" x14ac:dyDescent="0.25">
      <c r="A15" s="22"/>
      <c r="B15" s="23"/>
      <c r="C15" s="23">
        <f t="shared" si="6"/>
        <v>0.5</v>
      </c>
      <c r="D15" s="24">
        <f t="shared" si="1"/>
        <v>0</v>
      </c>
      <c r="E15" s="1"/>
      <c r="F15" s="22"/>
      <c r="G15" s="23"/>
      <c r="H15" s="23">
        <f t="shared" si="2"/>
        <v>1</v>
      </c>
      <c r="I15" s="24">
        <f t="shared" si="3"/>
        <v>0</v>
      </c>
      <c r="J15" s="1"/>
      <c r="K15" s="22"/>
      <c r="L15" s="23"/>
      <c r="M15" s="23">
        <f t="shared" si="4"/>
        <v>1.5</v>
      </c>
      <c r="N15" s="6">
        <f t="shared" si="5"/>
        <v>0</v>
      </c>
    </row>
    <row r="16" spans="1:14" x14ac:dyDescent="0.25">
      <c r="A16" s="22"/>
      <c r="B16" s="23"/>
      <c r="C16" s="23">
        <f t="shared" si="6"/>
        <v>0.5</v>
      </c>
      <c r="D16" s="24">
        <f t="shared" si="1"/>
        <v>0</v>
      </c>
      <c r="E16" s="1"/>
      <c r="F16" s="22"/>
      <c r="G16" s="23"/>
      <c r="H16" s="23">
        <f t="shared" si="2"/>
        <v>1</v>
      </c>
      <c r="I16" s="24">
        <f t="shared" si="3"/>
        <v>0</v>
      </c>
      <c r="J16" s="1"/>
      <c r="K16" s="22"/>
      <c r="L16" s="23"/>
      <c r="M16" s="23">
        <f t="shared" si="4"/>
        <v>1.5</v>
      </c>
      <c r="N16" s="6">
        <f t="shared" si="5"/>
        <v>0</v>
      </c>
    </row>
    <row r="17" spans="1:14" x14ac:dyDescent="0.25">
      <c r="A17" s="31"/>
      <c r="B17" s="32"/>
      <c r="C17" s="23">
        <f t="shared" si="6"/>
        <v>0.5</v>
      </c>
      <c r="D17" s="33">
        <f t="shared" si="1"/>
        <v>0</v>
      </c>
      <c r="E17" s="1"/>
      <c r="F17" s="31"/>
      <c r="G17" s="32"/>
      <c r="H17" s="23">
        <f t="shared" si="2"/>
        <v>1</v>
      </c>
      <c r="I17" s="33">
        <f t="shared" si="3"/>
        <v>0</v>
      </c>
      <c r="J17" s="1"/>
      <c r="K17" s="31"/>
      <c r="L17" s="32"/>
      <c r="M17" s="23">
        <f t="shared" si="4"/>
        <v>1.5</v>
      </c>
      <c r="N17" s="8">
        <f t="shared" si="5"/>
        <v>0</v>
      </c>
    </row>
    <row r="18" spans="1:14" x14ac:dyDescent="0.25">
      <c r="A18" s="14" t="s">
        <v>0</v>
      </c>
      <c r="B18" s="15">
        <f>SUM(B3:B17)</f>
        <v>96</v>
      </c>
      <c r="C18" s="15"/>
      <c r="D18" s="16">
        <f>SUM(D3:D17)</f>
        <v>420</v>
      </c>
      <c r="F18" s="14" t="s">
        <v>0</v>
      </c>
      <c r="G18" s="15">
        <f>SUM(G3:G17)</f>
        <v>144</v>
      </c>
      <c r="H18" s="15"/>
      <c r="I18" s="16">
        <f>SUM(I3:I17)</f>
        <v>1224</v>
      </c>
      <c r="K18" s="14" t="s">
        <v>0</v>
      </c>
      <c r="L18" s="15">
        <f>SUM(L3:L17)</f>
        <v>120</v>
      </c>
      <c r="M18" s="15"/>
      <c r="N18" s="16">
        <f>SUM(N3:N17)</f>
        <v>1620</v>
      </c>
    </row>
    <row r="20" spans="1:14" ht="29.45" customHeight="1" x14ac:dyDescent="0.25">
      <c r="L20" s="17" t="s">
        <v>17</v>
      </c>
      <c r="M20" s="2">
        <f>SUM(B18+G18+L18)</f>
        <v>360</v>
      </c>
    </row>
    <row r="21" spans="1:14" ht="14.45" customHeight="1" x14ac:dyDescent="0.25">
      <c r="A21" s="39" t="s">
        <v>1</v>
      </c>
      <c r="B21" s="41"/>
      <c r="C21" s="4"/>
      <c r="D21" s="39" t="s">
        <v>20</v>
      </c>
      <c r="E21" s="41"/>
      <c r="G21" s="42" t="s">
        <v>23</v>
      </c>
      <c r="H21" s="43"/>
      <c r="I21" s="43"/>
      <c r="J21" s="43"/>
      <c r="K21" s="44"/>
      <c r="L21" s="13" t="s">
        <v>18</v>
      </c>
      <c r="M21" s="18">
        <f>((D18+I18+N18)/3)/120</f>
        <v>9.0666666666666664</v>
      </c>
    </row>
    <row r="22" spans="1:14" ht="14.45" customHeight="1" x14ac:dyDescent="0.25">
      <c r="A22" s="5" t="s">
        <v>2</v>
      </c>
      <c r="B22" s="6">
        <v>9</v>
      </c>
      <c r="D22" s="5">
        <v>100</v>
      </c>
      <c r="E22" s="6">
        <v>0.5</v>
      </c>
      <c r="G22" s="45"/>
      <c r="H22" s="46"/>
      <c r="I22" s="46"/>
      <c r="J22" s="46"/>
      <c r="K22" s="47"/>
      <c r="L22" s="12"/>
      <c r="M22" s="1"/>
    </row>
    <row r="23" spans="1:14" x14ac:dyDescent="0.25">
      <c r="A23" s="5" t="s">
        <v>3</v>
      </c>
      <c r="B23" s="6">
        <v>8</v>
      </c>
      <c r="D23" s="5">
        <v>200</v>
      </c>
      <c r="E23" s="6">
        <v>1</v>
      </c>
      <c r="G23" s="45"/>
      <c r="H23" s="46"/>
      <c r="I23" s="46"/>
      <c r="J23" s="46"/>
      <c r="K23" s="47"/>
      <c r="L23" s="12"/>
      <c r="M23" s="11"/>
    </row>
    <row r="24" spans="1:14" x14ac:dyDescent="0.25">
      <c r="A24" s="5" t="s">
        <v>4</v>
      </c>
      <c r="B24" s="6">
        <v>7</v>
      </c>
      <c r="D24" s="5">
        <v>300</v>
      </c>
      <c r="E24" s="6">
        <v>1.5</v>
      </c>
      <c r="G24" s="45"/>
      <c r="H24" s="46"/>
      <c r="I24" s="46"/>
      <c r="J24" s="46"/>
      <c r="K24" s="47"/>
      <c r="L24" s="11"/>
      <c r="M24" s="11"/>
    </row>
    <row r="25" spans="1:14" ht="15" customHeight="1" x14ac:dyDescent="0.25">
      <c r="A25" s="5" t="s">
        <v>5</v>
      </c>
      <c r="B25" s="6">
        <v>6</v>
      </c>
      <c r="D25" s="9" t="s">
        <v>11</v>
      </c>
      <c r="E25" s="10">
        <f>SUM(E22:E24)</f>
        <v>3</v>
      </c>
      <c r="G25" s="48"/>
      <c r="H25" s="49"/>
      <c r="I25" s="49"/>
      <c r="J25" s="49"/>
      <c r="K25" s="50"/>
    </row>
    <row r="26" spans="1:14" ht="14.45" customHeight="1" x14ac:dyDescent="0.25">
      <c r="A26" s="5" t="s">
        <v>6</v>
      </c>
      <c r="B26" s="6">
        <v>5</v>
      </c>
      <c r="G26" s="60" t="s">
        <v>22</v>
      </c>
      <c r="H26" s="61"/>
      <c r="I26" s="61"/>
      <c r="J26" s="61"/>
      <c r="K26" s="62"/>
    </row>
    <row r="27" spans="1:14" x14ac:dyDescent="0.25">
      <c r="A27" s="5" t="s">
        <v>7</v>
      </c>
      <c r="B27" s="6">
        <v>4</v>
      </c>
      <c r="G27" s="60"/>
      <c r="H27" s="61"/>
      <c r="I27" s="61"/>
      <c r="J27" s="61"/>
      <c r="K27" s="62"/>
    </row>
    <row r="28" spans="1:14" ht="14.45" customHeight="1" x14ac:dyDescent="0.25">
      <c r="A28" s="5" t="s">
        <v>8</v>
      </c>
      <c r="B28" s="6">
        <v>3</v>
      </c>
      <c r="G28" s="60"/>
      <c r="H28" s="61"/>
      <c r="I28" s="61"/>
      <c r="J28" s="61"/>
      <c r="K28" s="62"/>
    </row>
    <row r="29" spans="1:14" x14ac:dyDescent="0.25">
      <c r="A29" s="5" t="s">
        <v>9</v>
      </c>
      <c r="B29" s="6">
        <v>2</v>
      </c>
      <c r="G29" s="63"/>
      <c r="H29" s="64"/>
      <c r="I29" s="64"/>
      <c r="J29" s="64"/>
      <c r="K29" s="65"/>
    </row>
    <row r="30" spans="1:14" ht="15" customHeight="1" x14ac:dyDescent="0.25">
      <c r="A30" s="7" t="s">
        <v>10</v>
      </c>
      <c r="B30" s="8">
        <v>1</v>
      </c>
      <c r="G30" s="51" t="s">
        <v>24</v>
      </c>
      <c r="H30" s="52"/>
      <c r="I30" s="52"/>
      <c r="J30" s="52"/>
      <c r="K30" s="53"/>
    </row>
    <row r="31" spans="1:14" x14ac:dyDescent="0.25">
      <c r="G31" s="54"/>
      <c r="H31" s="55"/>
      <c r="I31" s="55"/>
      <c r="J31" s="55"/>
      <c r="K31" s="56"/>
    </row>
    <row r="32" spans="1:14" x14ac:dyDescent="0.25">
      <c r="G32" s="54"/>
      <c r="H32" s="55"/>
      <c r="I32" s="55"/>
      <c r="J32" s="55"/>
      <c r="K32" s="56"/>
    </row>
    <row r="33" spans="7:11" x14ac:dyDescent="0.25">
      <c r="G33" s="54"/>
      <c r="H33" s="55"/>
      <c r="I33" s="55"/>
      <c r="J33" s="55"/>
      <c r="K33" s="56"/>
    </row>
    <row r="34" spans="7:11" x14ac:dyDescent="0.25">
      <c r="G34" s="57"/>
      <c r="H34" s="58"/>
      <c r="I34" s="58"/>
      <c r="J34" s="58"/>
      <c r="K34" s="59"/>
    </row>
  </sheetData>
  <mergeCells count="8">
    <mergeCell ref="A1:D1"/>
    <mergeCell ref="F1:I1"/>
    <mergeCell ref="K1:N1"/>
    <mergeCell ref="G30:K34"/>
    <mergeCell ref="G26:K29"/>
    <mergeCell ref="G21:K25"/>
    <mergeCell ref="A21:B21"/>
    <mergeCell ref="D21:E2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7c904e5-35d9-479e-9af8-de1897ccb55b">
      <Terms xmlns="http://schemas.microsoft.com/office/infopath/2007/PartnerControls"/>
    </lcf76f155ced4ddcb4097134ff3c332f>
    <TaxCatchAll xmlns="092f4e22-41ae-456a-936b-52ee4c69023b" xsi:nil="true"/>
    <_dlc_DocId xmlns="092f4e22-41ae-456a-936b-52ee4c69023b">MFWZ2H5SW7EN-737426-76091</_dlc_DocId>
    <_dlc_DocIdUrl xmlns="092f4e22-41ae-456a-936b-52ee4c69023b">
      <Url>https://otagouni.sharepoint.com/sites/CRMProd/_layouts/15/DocIdRedir.aspx?ID=MFWZ2H5SW7EN-737426-76091</Url>
      <Description>MFWZ2H5SW7EN-737426-76091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380D99AA9D644B848FE11C9EC7DC9D" ma:contentTypeVersion="15" ma:contentTypeDescription="Create a new document." ma:contentTypeScope="" ma:versionID="81cb93be1d9b52c395c5cfcc94bcca24">
  <xsd:schema xmlns:xsd="http://www.w3.org/2001/XMLSchema" xmlns:xs="http://www.w3.org/2001/XMLSchema" xmlns:p="http://schemas.microsoft.com/office/2006/metadata/properties" xmlns:ns2="092f4e22-41ae-456a-936b-52ee4c69023b" xmlns:ns3="97c904e5-35d9-479e-9af8-de1897ccb55b" targetNamespace="http://schemas.microsoft.com/office/2006/metadata/properties" ma:root="true" ma:fieldsID="75870a8b8ba8a1ae3504f8693ca97b95" ns2:_="" ns3:_="">
    <xsd:import namespace="092f4e22-41ae-456a-936b-52ee4c69023b"/>
    <xsd:import namespace="97c904e5-35d9-479e-9af8-de1897ccb55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f4e22-41ae-456a-936b-52ee4c69023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18a269a1-9ed8-44d6-9a98-37a6050d08ac}" ma:internalName="TaxCatchAll" ma:showField="CatchAllData" ma:web="092f4e22-41ae-456a-936b-52ee4c69023b">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904e5-35d9-479e-9af8-de1897ccb5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3c6995-3e3f-4c40-9418-52743d0c8e5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99F9F9-6055-4DA5-ADF7-68838BF6ED3A}">
  <ds:schemaRefs>
    <ds:schemaRef ds:uri="http://schemas.microsoft.com/sharepoint/v3/contenttype/forms"/>
  </ds:schemaRefs>
</ds:datastoreItem>
</file>

<file path=customXml/itemProps2.xml><?xml version="1.0" encoding="utf-8"?>
<ds:datastoreItem xmlns:ds="http://schemas.openxmlformats.org/officeDocument/2006/customXml" ds:itemID="{400D5A4C-8F72-4933-A8CF-BF2A52382250}">
  <ds:schemaRefs>
    <ds:schemaRef ds:uri="http://schemas.microsoft.com/office/2006/documentManagement/types"/>
    <ds:schemaRef ds:uri="http://schemas.microsoft.com/office/2006/metadata/properties"/>
    <ds:schemaRef ds:uri="1fbf8dcb-0d72-41ad-bdd3-84e9c2c856bc"/>
    <ds:schemaRef ds:uri="http://purl.org/dc/elements/1.1/"/>
    <ds:schemaRef ds:uri="http://schemas.microsoft.com/office/infopath/2007/PartnerControls"/>
    <ds:schemaRef ds:uri="a7a3b52b-b2d1-46a4-becd-b2d2f249edb9"/>
    <ds:schemaRef ds:uri="http://purl.org/dc/terms/"/>
    <ds:schemaRef ds:uri="http://schemas.openxmlformats.org/package/2006/metadata/core-properties"/>
    <ds:schemaRef ds:uri="http://www.w3.org/XML/1998/namespace"/>
    <ds:schemaRef ds:uri="http://purl.org/dc/dcmitype/"/>
    <ds:schemaRef ds:uri="97c904e5-35d9-479e-9af8-de1897ccb55b"/>
    <ds:schemaRef ds:uri="092f4e22-41ae-456a-936b-52ee4c69023b"/>
  </ds:schemaRefs>
</ds:datastoreItem>
</file>

<file path=customXml/itemProps3.xml><?xml version="1.0" encoding="utf-8"?>
<ds:datastoreItem xmlns:ds="http://schemas.openxmlformats.org/officeDocument/2006/customXml" ds:itemID="{D41E25C5-6B46-44DF-B829-65F28D251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f4e22-41ae-456a-936b-52ee4c69023b"/>
    <ds:schemaRef ds:uri="97c904e5-35d9-479e-9af8-de1897ccb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BF8644-DB34-4849-8739-073787D5A7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year degree example</vt:lpstr>
    </vt:vector>
  </TitlesOfParts>
  <Company>University of Otago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Hodge</dc:creator>
  <cp:lastModifiedBy>Kelsey Kennard</cp:lastModifiedBy>
  <dcterms:created xsi:type="dcterms:W3CDTF">2022-03-21T22:06:07Z</dcterms:created>
  <dcterms:modified xsi:type="dcterms:W3CDTF">2023-01-27T03:22:09Z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0x0101009C380D99AA9D644B848FE11C9EC7DC9D</vt:lpwstr>
  </property>
  <property fmtid="{D5CDD505-2E9C-101B-9397-08002B2CF9AE}" pid="3" name="_dlc_DocIdItemGuid">
    <vt:lpwstr>e1f670d2-a956-427d-a42f-c38bac356d59</vt:lpwstr>
  </property>
</Properties>
</file>