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P:\_Oracle Onwards\Wellington City Council\310203522 WCC Surveys\Subtask 106 March Monitoring 2020\4 Technical\3. Reporting\Data to Pam\"/>
    </mc:Choice>
  </mc:AlternateContent>
  <xr:revisionPtr revIDLastSave="0" documentId="13_ncr:1_{E6E0C2E8-CB67-424D-8A83-50C8358F73C7}" xr6:coauthVersionLast="45" xr6:coauthVersionMax="45" xr10:uidLastSave="{00000000-0000-0000-0000-000000000000}"/>
  <bookViews>
    <workbookView xWindow="-28920" yWindow="-120" windowWidth="29040" windowHeight="15840" xr2:uid="{00000000-000D-0000-FFFF-FFFF00000000}"/>
  </bookViews>
  <sheets>
    <sheet name="page1" sheetId="1" r:id="rId1"/>
    <sheet name="Summary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7" i="1" l="1"/>
  <c r="M8" i="1"/>
  <c r="M9" i="1"/>
  <c r="M10" i="1"/>
  <c r="M11" i="1"/>
  <c r="M12" i="1"/>
  <c r="M13" i="1"/>
  <c r="M14" i="1"/>
  <c r="L8" i="1"/>
  <c r="L57" i="1"/>
  <c r="S68" i="1"/>
  <c r="O14" i="1"/>
  <c r="O32" i="1"/>
  <c r="L4" i="1"/>
  <c r="L5" i="1"/>
  <c r="L6" i="1"/>
  <c r="L7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7" i="1"/>
  <c r="L28" i="1"/>
  <c r="L29" i="1"/>
  <c r="L30" i="1"/>
  <c r="L31" i="1"/>
  <c r="L48" i="1"/>
  <c r="L61" i="1"/>
  <c r="L32" i="1"/>
  <c r="K32" i="1"/>
  <c r="C4" i="2"/>
  <c r="D59" i="1"/>
  <c r="E59" i="1"/>
  <c r="F59" i="1"/>
  <c r="G59" i="1"/>
  <c r="H59" i="1"/>
  <c r="I59" i="1"/>
  <c r="J59" i="1"/>
  <c r="K59" i="1"/>
  <c r="L58" i="1"/>
  <c r="M58" i="1"/>
  <c r="N58" i="1"/>
  <c r="O58" i="1"/>
  <c r="P58" i="1"/>
  <c r="Q58" i="1"/>
  <c r="R58" i="1"/>
  <c r="S58" i="1"/>
  <c r="D58" i="1"/>
  <c r="E58" i="1"/>
  <c r="F58" i="1"/>
  <c r="G58" i="1"/>
  <c r="H58" i="1"/>
  <c r="I58" i="1"/>
  <c r="J58" i="1"/>
  <c r="K58" i="1"/>
  <c r="N32" i="1" l="1"/>
  <c r="N61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7" i="1"/>
  <c r="N28" i="1"/>
  <c r="N29" i="1"/>
  <c r="N30" i="1"/>
  <c r="N31" i="1"/>
  <c r="N4" i="1"/>
  <c r="D4" i="1"/>
  <c r="E32" i="1"/>
  <c r="O23" i="1"/>
  <c r="M28" i="1"/>
  <c r="L41" i="1"/>
  <c r="D32" i="1"/>
  <c r="F32" i="1"/>
  <c r="G32" i="1"/>
  <c r="H32" i="1"/>
  <c r="I32" i="1"/>
  <c r="J32" i="1"/>
  <c r="I22" i="1"/>
  <c r="L66" i="1"/>
  <c r="N66" i="1"/>
  <c r="J31" i="1"/>
  <c r="J30" i="1"/>
  <c r="J29" i="1"/>
  <c r="J28" i="1"/>
  <c r="J27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M4" i="1"/>
  <c r="D2" i="2"/>
  <c r="F13" i="1"/>
  <c r="B5" i="2"/>
  <c r="B7" i="2"/>
  <c r="F8" i="1"/>
  <c r="I8" i="1"/>
  <c r="B6" i="2"/>
  <c r="B8" i="2"/>
  <c r="D8" i="2"/>
  <c r="Q7" i="1"/>
  <c r="N93" i="1"/>
  <c r="B4" i="2"/>
  <c r="L337" i="1"/>
  <c r="D39" i="1"/>
  <c r="D93" i="1"/>
  <c r="D61" i="1"/>
  <c r="O7" i="1"/>
  <c r="M6" i="1"/>
  <c r="D5" i="1"/>
  <c r="E5" i="1"/>
  <c r="F5" i="1"/>
  <c r="G5" i="1"/>
  <c r="H5" i="1"/>
  <c r="I5" i="1"/>
  <c r="K5" i="1"/>
  <c r="D6" i="1"/>
  <c r="E6" i="1"/>
  <c r="F6" i="1"/>
  <c r="G6" i="1"/>
  <c r="H6" i="1"/>
  <c r="I6" i="1"/>
  <c r="K6" i="1"/>
  <c r="D7" i="1"/>
  <c r="E7" i="1"/>
  <c r="F7" i="1"/>
  <c r="G7" i="1"/>
  <c r="H7" i="1"/>
  <c r="I7" i="1"/>
  <c r="K7" i="1"/>
  <c r="D8" i="1"/>
  <c r="E8" i="1"/>
  <c r="G8" i="1"/>
  <c r="H8" i="1"/>
  <c r="K8" i="1"/>
  <c r="D9" i="1"/>
  <c r="E9" i="1"/>
  <c r="F9" i="1"/>
  <c r="G9" i="1"/>
  <c r="H9" i="1"/>
  <c r="I9" i="1"/>
  <c r="K9" i="1"/>
  <c r="D10" i="1"/>
  <c r="E10" i="1"/>
  <c r="F10" i="1"/>
  <c r="G10" i="1"/>
  <c r="H10" i="1"/>
  <c r="I10" i="1"/>
  <c r="K10" i="1"/>
  <c r="D11" i="1"/>
  <c r="E11" i="1"/>
  <c r="F11" i="1"/>
  <c r="G11" i="1"/>
  <c r="H11" i="1"/>
  <c r="I11" i="1"/>
  <c r="K11" i="1"/>
  <c r="D12" i="1"/>
  <c r="E12" i="1"/>
  <c r="F12" i="1"/>
  <c r="G12" i="1"/>
  <c r="H12" i="1"/>
  <c r="I12" i="1"/>
  <c r="K12" i="1"/>
  <c r="D13" i="1"/>
  <c r="E13" i="1"/>
  <c r="G13" i="1"/>
  <c r="H13" i="1"/>
  <c r="I13" i="1"/>
  <c r="K13" i="1"/>
  <c r="D14" i="1"/>
  <c r="E14" i="1"/>
  <c r="F14" i="1"/>
  <c r="G14" i="1"/>
  <c r="H14" i="1"/>
  <c r="I14" i="1"/>
  <c r="K14" i="1"/>
  <c r="D15" i="1"/>
  <c r="E15" i="1"/>
  <c r="F15" i="1"/>
  <c r="G15" i="1"/>
  <c r="H15" i="1"/>
  <c r="I15" i="1"/>
  <c r="K15" i="1"/>
  <c r="D16" i="1"/>
  <c r="E16" i="1"/>
  <c r="F16" i="1"/>
  <c r="G16" i="1"/>
  <c r="H16" i="1"/>
  <c r="I16" i="1"/>
  <c r="K16" i="1"/>
  <c r="D17" i="1"/>
  <c r="E17" i="1"/>
  <c r="F17" i="1"/>
  <c r="G17" i="1"/>
  <c r="H17" i="1"/>
  <c r="I17" i="1"/>
  <c r="K17" i="1"/>
  <c r="D18" i="1"/>
  <c r="E18" i="1"/>
  <c r="F18" i="1"/>
  <c r="G18" i="1"/>
  <c r="H18" i="1"/>
  <c r="I18" i="1"/>
  <c r="K18" i="1"/>
  <c r="D19" i="1"/>
  <c r="E19" i="1"/>
  <c r="F19" i="1"/>
  <c r="G19" i="1"/>
  <c r="H19" i="1"/>
  <c r="I19" i="1"/>
  <c r="K19" i="1"/>
  <c r="D20" i="1"/>
  <c r="E20" i="1"/>
  <c r="F20" i="1"/>
  <c r="G20" i="1"/>
  <c r="H20" i="1"/>
  <c r="I20" i="1"/>
  <c r="K20" i="1"/>
  <c r="D21" i="1"/>
  <c r="E21" i="1"/>
  <c r="F21" i="1"/>
  <c r="G21" i="1"/>
  <c r="H21" i="1"/>
  <c r="I21" i="1"/>
  <c r="K21" i="1"/>
  <c r="D22" i="1"/>
  <c r="E22" i="1"/>
  <c r="F22" i="1"/>
  <c r="G22" i="1"/>
  <c r="H22" i="1"/>
  <c r="K22" i="1"/>
  <c r="D23" i="1"/>
  <c r="E23" i="1"/>
  <c r="F23" i="1"/>
  <c r="G23" i="1"/>
  <c r="H23" i="1"/>
  <c r="I23" i="1"/>
  <c r="K23" i="1"/>
  <c r="D24" i="1"/>
  <c r="E24" i="1"/>
  <c r="F24" i="1"/>
  <c r="G24" i="1"/>
  <c r="H24" i="1"/>
  <c r="I24" i="1"/>
  <c r="K24" i="1"/>
  <c r="D25" i="1"/>
  <c r="E25" i="1"/>
  <c r="F25" i="1"/>
  <c r="G25" i="1"/>
  <c r="H25" i="1"/>
  <c r="I25" i="1"/>
  <c r="K25" i="1"/>
  <c r="M33" i="1"/>
  <c r="L33" i="1"/>
  <c r="G34" i="1"/>
  <c r="H34" i="1"/>
  <c r="I34" i="1"/>
  <c r="J34" i="1"/>
  <c r="K34" i="1"/>
  <c r="G35" i="1"/>
  <c r="H35" i="1"/>
  <c r="I35" i="1"/>
  <c r="J35" i="1"/>
  <c r="K35" i="1"/>
  <c r="G36" i="1"/>
  <c r="H36" i="1"/>
  <c r="I36" i="1"/>
  <c r="J36" i="1"/>
  <c r="K36" i="1"/>
  <c r="G37" i="1"/>
  <c r="H37" i="1"/>
  <c r="I37" i="1"/>
  <c r="J37" i="1"/>
  <c r="K37" i="1"/>
  <c r="G38" i="1"/>
  <c r="H38" i="1"/>
  <c r="I38" i="1"/>
  <c r="J38" i="1"/>
  <c r="K38" i="1"/>
  <c r="G39" i="1"/>
  <c r="H39" i="1"/>
  <c r="I39" i="1"/>
  <c r="J39" i="1"/>
  <c r="K39" i="1"/>
  <c r="G40" i="1"/>
  <c r="H40" i="1"/>
  <c r="I40" i="1"/>
  <c r="J40" i="1"/>
  <c r="K40" i="1"/>
  <c r="G41" i="1"/>
  <c r="H41" i="1"/>
  <c r="I41" i="1"/>
  <c r="J41" i="1"/>
  <c r="K41" i="1"/>
  <c r="G42" i="1"/>
  <c r="H42" i="1"/>
  <c r="I42" i="1"/>
  <c r="J42" i="1"/>
  <c r="K42" i="1"/>
  <c r="G43" i="1"/>
  <c r="H43" i="1"/>
  <c r="I43" i="1"/>
  <c r="J43" i="1"/>
  <c r="K43" i="1"/>
  <c r="G44" i="1"/>
  <c r="H44" i="1"/>
  <c r="I44" i="1"/>
  <c r="J44" i="1"/>
  <c r="K44" i="1"/>
  <c r="G45" i="1"/>
  <c r="H45" i="1"/>
  <c r="I45" i="1"/>
  <c r="J45" i="1"/>
  <c r="K45" i="1"/>
  <c r="G46" i="1"/>
  <c r="H46" i="1"/>
  <c r="I46" i="1"/>
  <c r="J46" i="1"/>
  <c r="K46" i="1"/>
  <c r="G47" i="1"/>
  <c r="H47" i="1"/>
  <c r="I47" i="1"/>
  <c r="J47" i="1"/>
  <c r="K47" i="1"/>
  <c r="G48" i="1"/>
  <c r="H48" i="1"/>
  <c r="I48" i="1"/>
  <c r="J48" i="1"/>
  <c r="K48" i="1"/>
  <c r="G49" i="1"/>
  <c r="H49" i="1"/>
  <c r="I49" i="1"/>
  <c r="J49" i="1"/>
  <c r="K49" i="1"/>
  <c r="G50" i="1"/>
  <c r="H50" i="1"/>
  <c r="I50" i="1"/>
  <c r="J50" i="1"/>
  <c r="K50" i="1"/>
  <c r="G51" i="1"/>
  <c r="H51" i="1"/>
  <c r="I51" i="1"/>
  <c r="J51" i="1"/>
  <c r="K51" i="1"/>
  <c r="G52" i="1"/>
  <c r="H52" i="1"/>
  <c r="I52" i="1"/>
  <c r="J52" i="1"/>
  <c r="K52" i="1"/>
  <c r="G53" i="1"/>
  <c r="H53" i="1"/>
  <c r="I53" i="1"/>
  <c r="J53" i="1"/>
  <c r="K53" i="1"/>
  <c r="G54" i="1"/>
  <c r="H54" i="1"/>
  <c r="I54" i="1"/>
  <c r="J54" i="1"/>
  <c r="K54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D45" i="1"/>
  <c r="D53" i="1"/>
  <c r="D52" i="1"/>
  <c r="D51" i="1"/>
  <c r="D50" i="1"/>
  <c r="D49" i="1"/>
  <c r="D48" i="1"/>
  <c r="D47" i="1"/>
  <c r="D46" i="1"/>
  <c r="D44" i="1"/>
  <c r="D43" i="1"/>
  <c r="D42" i="1"/>
  <c r="D41" i="1"/>
  <c r="D40" i="1"/>
  <c r="D38" i="1"/>
  <c r="D37" i="1"/>
  <c r="D36" i="1"/>
  <c r="D35" i="1"/>
  <c r="D54" i="1"/>
  <c r="D34" i="1"/>
  <c r="D56" i="1"/>
  <c r="D57" i="1"/>
  <c r="D60" i="1"/>
  <c r="L60" i="1" s="1"/>
  <c r="I33" i="1"/>
  <c r="I61" i="1"/>
  <c r="D122" i="1"/>
  <c r="D33" i="1"/>
  <c r="K337" i="1" l="1"/>
  <c r="N310" i="1"/>
  <c r="H337" i="1"/>
  <c r="M337" i="1"/>
  <c r="O29" i="1"/>
  <c r="P29" i="1"/>
  <c r="Q29" i="1"/>
  <c r="R29" i="1"/>
  <c r="S29" i="1"/>
  <c r="M29" i="1"/>
  <c r="E4" i="1"/>
  <c r="F4" i="1"/>
  <c r="G4" i="1"/>
  <c r="H4" i="1"/>
  <c r="I4" i="1"/>
  <c r="K4" i="1"/>
  <c r="P7" i="1"/>
  <c r="R7" i="1"/>
  <c r="S7" i="1"/>
  <c r="E27" i="1"/>
  <c r="F27" i="1"/>
  <c r="G27" i="1"/>
  <c r="H27" i="1"/>
  <c r="I27" i="1"/>
  <c r="K27" i="1"/>
  <c r="E28" i="1"/>
  <c r="F28" i="1"/>
  <c r="G28" i="1"/>
  <c r="H28" i="1"/>
  <c r="I28" i="1"/>
  <c r="K28" i="1"/>
  <c r="E29" i="1"/>
  <c r="F29" i="1"/>
  <c r="G29" i="1"/>
  <c r="H29" i="1"/>
  <c r="I29" i="1"/>
  <c r="K29" i="1"/>
  <c r="E30" i="1"/>
  <c r="F30" i="1"/>
  <c r="G30" i="1"/>
  <c r="H30" i="1"/>
  <c r="I30" i="1"/>
  <c r="K30" i="1"/>
  <c r="E31" i="1"/>
  <c r="F31" i="1"/>
  <c r="G31" i="1"/>
  <c r="H31" i="1"/>
  <c r="I31" i="1"/>
  <c r="K31" i="1"/>
  <c r="D27" i="1"/>
  <c r="D28" i="1"/>
  <c r="D29" i="1"/>
  <c r="D30" i="1"/>
  <c r="D31" i="1"/>
  <c r="L36" i="1"/>
  <c r="N36" i="1" s="1"/>
  <c r="R36" i="1"/>
  <c r="S36" i="1"/>
  <c r="M36" i="1"/>
  <c r="N337" i="1" l="1"/>
  <c r="O36" i="1"/>
  <c r="Q36" i="1"/>
  <c r="P36" i="1"/>
  <c r="S219" i="1" l="1"/>
  <c r="S220" i="1"/>
  <c r="S221" i="1"/>
  <c r="R219" i="1"/>
  <c r="R220" i="1"/>
  <c r="R221" i="1"/>
  <c r="Q219" i="1"/>
  <c r="Q220" i="1"/>
  <c r="Q221" i="1"/>
  <c r="P219" i="1"/>
  <c r="P220" i="1"/>
  <c r="P221" i="1"/>
  <c r="O219" i="1"/>
  <c r="O220" i="1"/>
  <c r="O221" i="1"/>
  <c r="O222" i="1"/>
  <c r="M218" i="1"/>
  <c r="L219" i="1"/>
  <c r="N220" i="1"/>
  <c r="L220" i="1"/>
  <c r="L218" i="1"/>
  <c r="M219" i="1" l="1"/>
  <c r="M220" i="1"/>
  <c r="H2" i="2"/>
  <c r="D12" i="2" l="1"/>
  <c r="P42" i="1" l="1"/>
  <c r="Q42" i="1"/>
  <c r="R42" i="1"/>
  <c r="S42" i="1"/>
  <c r="O13" i="1"/>
  <c r="R13" i="1"/>
  <c r="S13" i="1"/>
  <c r="O42" i="1" l="1"/>
  <c r="L42" i="1"/>
  <c r="N42" i="1" s="1"/>
  <c r="Q13" i="1"/>
  <c r="P13" i="1"/>
  <c r="R305" i="1" l="1"/>
  <c r="Q305" i="1"/>
  <c r="P305" i="1"/>
  <c r="O305" i="1"/>
  <c r="M305" i="1"/>
  <c r="K305" i="1"/>
  <c r="S305" i="1" s="1"/>
  <c r="J305" i="1"/>
  <c r="I305" i="1"/>
  <c r="H305" i="1"/>
  <c r="G305" i="1"/>
  <c r="F305" i="1"/>
  <c r="E305" i="1"/>
  <c r="D305" i="1"/>
  <c r="L305" i="1" s="1"/>
  <c r="N305" i="1" s="1"/>
  <c r="M304" i="1"/>
  <c r="M303" i="1"/>
  <c r="M302" i="1"/>
  <c r="M301" i="1"/>
  <c r="M300" i="1"/>
  <c r="M298" i="1"/>
  <c r="M297" i="1"/>
  <c r="M296" i="1"/>
  <c r="M295" i="1"/>
  <c r="M294" i="1"/>
  <c r="M293" i="1"/>
  <c r="M292" i="1"/>
  <c r="M291" i="1"/>
  <c r="M289" i="1"/>
  <c r="M288" i="1"/>
  <c r="M287" i="1"/>
  <c r="M286" i="1"/>
  <c r="M285" i="1"/>
  <c r="M284" i="1"/>
  <c r="M283" i="1"/>
  <c r="M282" i="1"/>
  <c r="M281" i="1"/>
  <c r="M279" i="1"/>
  <c r="M278" i="1"/>
  <c r="M277" i="1"/>
  <c r="M183" i="1"/>
  <c r="K183" i="1"/>
  <c r="J183" i="1"/>
  <c r="I183" i="1"/>
  <c r="H183" i="1"/>
  <c r="S183" i="1" s="1"/>
  <c r="G183" i="1"/>
  <c r="R183" i="1" s="1"/>
  <c r="F183" i="1"/>
  <c r="Q183" i="1" s="1"/>
  <c r="E183" i="1"/>
  <c r="P183" i="1" s="1"/>
  <c r="D183" i="1"/>
  <c r="O183" i="1" s="1"/>
  <c r="M122" i="1"/>
  <c r="C11" i="2" s="1"/>
  <c r="F12" i="2" s="1"/>
  <c r="K122" i="1"/>
  <c r="J122" i="1"/>
  <c r="I122" i="1"/>
  <c r="H122" i="1"/>
  <c r="S122" i="1" s="1"/>
  <c r="G122" i="1"/>
  <c r="R122" i="1" s="1"/>
  <c r="F122" i="1"/>
  <c r="Q122" i="1" s="1"/>
  <c r="E122" i="1"/>
  <c r="P122" i="1" s="1"/>
  <c r="O122" i="1"/>
  <c r="O253" i="1"/>
  <c r="P253" i="1"/>
  <c r="Q253" i="1"/>
  <c r="R253" i="1"/>
  <c r="S253" i="1"/>
  <c r="O254" i="1"/>
  <c r="P254" i="1"/>
  <c r="Q254" i="1"/>
  <c r="M254" i="1" s="1"/>
  <c r="R254" i="1"/>
  <c r="S254" i="1"/>
  <c r="O255" i="1"/>
  <c r="P255" i="1"/>
  <c r="M255" i="1" s="1"/>
  <c r="Q255" i="1"/>
  <c r="R255" i="1"/>
  <c r="S255" i="1"/>
  <c r="O256" i="1"/>
  <c r="P256" i="1"/>
  <c r="Q256" i="1"/>
  <c r="R256" i="1"/>
  <c r="S256" i="1"/>
  <c r="O257" i="1"/>
  <c r="M257" i="1" s="1"/>
  <c r="P257" i="1"/>
  <c r="Q257" i="1"/>
  <c r="R257" i="1"/>
  <c r="S257" i="1"/>
  <c r="O258" i="1"/>
  <c r="P258" i="1"/>
  <c r="M258" i="1" s="1"/>
  <c r="Q258" i="1"/>
  <c r="R258" i="1"/>
  <c r="S258" i="1"/>
  <c r="O259" i="1"/>
  <c r="M259" i="1" s="1"/>
  <c r="P259" i="1"/>
  <c r="Q259" i="1"/>
  <c r="R259" i="1"/>
  <c r="S259" i="1"/>
  <c r="O260" i="1"/>
  <c r="M260" i="1" s="1"/>
  <c r="P260" i="1"/>
  <c r="Q260" i="1"/>
  <c r="R260" i="1"/>
  <c r="S260" i="1"/>
  <c r="O261" i="1"/>
  <c r="P261" i="1"/>
  <c r="Q261" i="1"/>
  <c r="R261" i="1"/>
  <c r="S261" i="1"/>
  <c r="M261" i="1" s="1"/>
  <c r="O262" i="1"/>
  <c r="P262" i="1"/>
  <c r="M262" i="1" s="1"/>
  <c r="Q262" i="1"/>
  <c r="R262" i="1"/>
  <c r="S262" i="1"/>
  <c r="O263" i="1"/>
  <c r="M263" i="1" s="1"/>
  <c r="P263" i="1"/>
  <c r="Q263" i="1"/>
  <c r="R263" i="1"/>
  <c r="S263" i="1"/>
  <c r="O264" i="1"/>
  <c r="P264" i="1"/>
  <c r="Q264" i="1"/>
  <c r="R264" i="1"/>
  <c r="S264" i="1"/>
  <c r="O265" i="1"/>
  <c r="P265" i="1"/>
  <c r="Q265" i="1"/>
  <c r="R265" i="1"/>
  <c r="S265" i="1"/>
  <c r="O266" i="1"/>
  <c r="P266" i="1"/>
  <c r="Q266" i="1"/>
  <c r="M266" i="1" s="1"/>
  <c r="R266" i="1"/>
  <c r="S266" i="1"/>
  <c r="O267" i="1"/>
  <c r="P267" i="1"/>
  <c r="M267" i="1" s="1"/>
  <c r="Q267" i="1"/>
  <c r="R267" i="1"/>
  <c r="S267" i="1"/>
  <c r="O268" i="1"/>
  <c r="P268" i="1"/>
  <c r="Q268" i="1"/>
  <c r="R268" i="1"/>
  <c r="S268" i="1"/>
  <c r="O269" i="1"/>
  <c r="M269" i="1" s="1"/>
  <c r="P269" i="1"/>
  <c r="Q269" i="1"/>
  <c r="R269" i="1"/>
  <c r="S269" i="1"/>
  <c r="O271" i="1"/>
  <c r="M271" i="1" s="1"/>
  <c r="P271" i="1"/>
  <c r="Q271" i="1"/>
  <c r="R271" i="1"/>
  <c r="S271" i="1"/>
  <c r="O272" i="1"/>
  <c r="M272" i="1" s="1"/>
  <c r="P272" i="1"/>
  <c r="Q272" i="1"/>
  <c r="R272" i="1"/>
  <c r="S272" i="1"/>
  <c r="O273" i="1"/>
  <c r="P273" i="1"/>
  <c r="Q273" i="1"/>
  <c r="M273" i="1" s="1"/>
  <c r="R273" i="1"/>
  <c r="S273" i="1"/>
  <c r="O274" i="1"/>
  <c r="P274" i="1"/>
  <c r="M274" i="1" s="1"/>
  <c r="Q274" i="1"/>
  <c r="R274" i="1"/>
  <c r="S274" i="1"/>
  <c r="O275" i="1"/>
  <c r="M275" i="1" s="1"/>
  <c r="P275" i="1"/>
  <c r="Q275" i="1"/>
  <c r="R275" i="1"/>
  <c r="S275" i="1"/>
  <c r="S252" i="1"/>
  <c r="R252" i="1"/>
  <c r="Q252" i="1"/>
  <c r="P252" i="1"/>
  <c r="O252" i="1"/>
  <c r="M252" i="1" s="1"/>
  <c r="M268" i="1"/>
  <c r="M265" i="1"/>
  <c r="M264" i="1"/>
  <c r="M256" i="1"/>
  <c r="M253" i="1"/>
  <c r="M250" i="1"/>
  <c r="M249" i="1"/>
  <c r="M248" i="1"/>
  <c r="L183" i="1" l="1"/>
  <c r="N183" i="1" s="1"/>
  <c r="L122" i="1"/>
  <c r="M276" i="1"/>
  <c r="N122" i="1" l="1"/>
  <c r="D11" i="2" s="1"/>
  <c r="F13" i="2" s="1"/>
  <c r="B11" i="2"/>
  <c r="F11" i="2" s="1"/>
  <c r="L304" i="1"/>
  <c r="L303" i="1"/>
  <c r="L302" i="1"/>
  <c r="L301" i="1"/>
  <c r="L300" i="1"/>
  <c r="L298" i="1"/>
  <c r="L297" i="1"/>
  <c r="L296" i="1"/>
  <c r="L295" i="1"/>
  <c r="L294" i="1"/>
  <c r="L293" i="1"/>
  <c r="L292" i="1"/>
  <c r="L291" i="1"/>
  <c r="L289" i="1"/>
  <c r="L288" i="1"/>
  <c r="L287" i="1"/>
  <c r="L286" i="1"/>
  <c r="L285" i="1"/>
  <c r="L284" i="1"/>
  <c r="L283" i="1"/>
  <c r="L282" i="1"/>
  <c r="L281" i="1"/>
  <c r="L279" i="1"/>
  <c r="L278" i="1"/>
  <c r="L277" i="1"/>
  <c r="L275" i="1"/>
  <c r="L274" i="1"/>
  <c r="L273" i="1"/>
  <c r="L272" i="1"/>
  <c r="L271" i="1"/>
  <c r="L269" i="1"/>
  <c r="M25" i="1" s="1"/>
  <c r="L268" i="1"/>
  <c r="L267" i="1"/>
  <c r="L266" i="1"/>
  <c r="L265" i="1"/>
  <c r="L264" i="1"/>
  <c r="L263" i="1"/>
  <c r="L262" i="1"/>
  <c r="L261" i="1"/>
  <c r="L260" i="1"/>
  <c r="L259" i="1"/>
  <c r="L258" i="1"/>
  <c r="L257" i="1"/>
  <c r="L256" i="1"/>
  <c r="L255" i="1"/>
  <c r="L254" i="1"/>
  <c r="L253" i="1"/>
  <c r="L252" i="1"/>
  <c r="N269" i="1"/>
  <c r="K366" i="1" l="1"/>
  <c r="J366" i="1"/>
  <c r="I366" i="1"/>
  <c r="H366" i="1"/>
  <c r="G366" i="1"/>
  <c r="F366" i="1"/>
  <c r="E366" i="1"/>
  <c r="D366" i="1"/>
  <c r="J337" i="1"/>
  <c r="I337" i="1"/>
  <c r="G337" i="1"/>
  <c r="F337" i="1"/>
  <c r="E337" i="1"/>
  <c r="D337" i="1"/>
  <c r="K276" i="1"/>
  <c r="J276" i="1"/>
  <c r="I276" i="1"/>
  <c r="H276" i="1"/>
  <c r="G276" i="1"/>
  <c r="F276" i="1"/>
  <c r="E276" i="1"/>
  <c r="D276" i="1"/>
  <c r="K244" i="1"/>
  <c r="J244" i="1"/>
  <c r="I244" i="1"/>
  <c r="H244" i="1"/>
  <c r="G244" i="1"/>
  <c r="F244" i="1"/>
  <c r="E244" i="1"/>
  <c r="D244" i="1"/>
  <c r="K215" i="1"/>
  <c r="J215" i="1"/>
  <c r="I215" i="1"/>
  <c r="H215" i="1"/>
  <c r="G215" i="1"/>
  <c r="F215" i="1"/>
  <c r="E215" i="1"/>
  <c r="D215" i="1"/>
  <c r="K154" i="1"/>
  <c r="J154" i="1"/>
  <c r="I154" i="1"/>
  <c r="H154" i="1"/>
  <c r="G154" i="1"/>
  <c r="F154" i="1"/>
  <c r="E154" i="1"/>
  <c r="K93" i="1"/>
  <c r="J93" i="1"/>
  <c r="I93" i="1"/>
  <c r="H93" i="1"/>
  <c r="G93" i="1"/>
  <c r="F93" i="1"/>
  <c r="E93" i="1"/>
  <c r="L276" i="1" l="1"/>
  <c r="L366" i="1"/>
  <c r="N366" i="1" s="1"/>
  <c r="N276" i="1"/>
  <c r="L244" i="1"/>
  <c r="N244" i="1" s="1"/>
  <c r="L215" i="1"/>
  <c r="N215" i="1" s="1"/>
  <c r="L93" i="1"/>
  <c r="F4" i="2" l="1"/>
  <c r="B2" i="2"/>
  <c r="B15" i="2"/>
  <c r="J11" i="2" s="1"/>
  <c r="B14" i="2"/>
  <c r="I11" i="2" s="1"/>
  <c r="B13" i="2"/>
  <c r="H11" i="2" s="1"/>
  <c r="B12" i="2"/>
  <c r="I2" i="2"/>
  <c r="K61" i="1"/>
  <c r="J61" i="1"/>
  <c r="H61" i="1"/>
  <c r="G61" i="1"/>
  <c r="F61" i="1"/>
  <c r="E61" i="1"/>
  <c r="K60" i="1"/>
  <c r="J60" i="1"/>
  <c r="I60" i="1"/>
  <c r="H60" i="1"/>
  <c r="G60" i="1"/>
  <c r="F60" i="1"/>
  <c r="E60" i="1"/>
  <c r="K57" i="1"/>
  <c r="J57" i="1"/>
  <c r="I57" i="1"/>
  <c r="H57" i="1"/>
  <c r="G57" i="1"/>
  <c r="F57" i="1"/>
  <c r="E57" i="1"/>
  <c r="K56" i="1"/>
  <c r="J56" i="1"/>
  <c r="I56" i="1"/>
  <c r="H56" i="1"/>
  <c r="G56" i="1"/>
  <c r="F56" i="1"/>
  <c r="E56" i="1"/>
  <c r="K33" i="1"/>
  <c r="J33" i="1"/>
  <c r="H33" i="1"/>
  <c r="G33" i="1"/>
  <c r="F33" i="1"/>
  <c r="E33" i="1"/>
  <c r="F2" i="2" l="1"/>
  <c r="J2" i="2"/>
  <c r="Q9" i="1"/>
  <c r="Q17" i="1"/>
  <c r="P30" i="1"/>
  <c r="Q5" i="1"/>
  <c r="P40" i="1"/>
  <c r="S24" i="1"/>
  <c r="S21" i="1"/>
  <c r="R12" i="1"/>
  <c r="R9" i="1"/>
  <c r="P46" i="1"/>
  <c r="P52" i="1"/>
  <c r="P34" i="1"/>
  <c r="P18" i="1"/>
  <c r="O40" i="1"/>
  <c r="P48" i="1"/>
  <c r="P54" i="1"/>
  <c r="P60" i="1"/>
  <c r="S19" i="1"/>
  <c r="Q34" i="1"/>
  <c r="O24" i="1"/>
  <c r="P6" i="1"/>
  <c r="P38" i="1"/>
  <c r="P44" i="1"/>
  <c r="P50" i="1"/>
  <c r="P56" i="1"/>
  <c r="Q38" i="1"/>
  <c r="Q50" i="1"/>
  <c r="S38" i="1"/>
  <c r="Q46" i="1"/>
  <c r="S34" i="1"/>
  <c r="S46" i="1"/>
  <c r="Q54" i="1"/>
  <c r="O44" i="1"/>
  <c r="S11" i="1"/>
  <c r="P10" i="1"/>
  <c r="P22" i="1"/>
  <c r="R5" i="1"/>
  <c r="R8" i="1"/>
  <c r="R17" i="1"/>
  <c r="S20" i="1"/>
  <c r="Q25" i="1"/>
  <c r="R4" i="1"/>
  <c r="R16" i="1"/>
  <c r="S22" i="1"/>
  <c r="S28" i="1"/>
  <c r="S15" i="1"/>
  <c r="P14" i="1"/>
  <c r="Q6" i="1"/>
  <c r="Q10" i="1"/>
  <c r="Q14" i="1"/>
  <c r="Q18" i="1"/>
  <c r="Q22" i="1"/>
  <c r="Q30" i="1"/>
  <c r="N33" i="1"/>
  <c r="S35" i="1"/>
  <c r="L37" i="1"/>
  <c r="N37" i="1" s="1"/>
  <c r="S39" i="1"/>
  <c r="N41" i="1"/>
  <c r="S43" i="1"/>
  <c r="O45" i="1"/>
  <c r="S47" i="1"/>
  <c r="L49" i="1"/>
  <c r="N49" i="1" s="1"/>
  <c r="S51" i="1"/>
  <c r="L53" i="1"/>
  <c r="N53" i="1" s="1"/>
  <c r="O57" i="1"/>
  <c r="S59" i="1"/>
  <c r="O61" i="1"/>
  <c r="R11" i="1"/>
  <c r="R15" i="1"/>
  <c r="R19" i="1"/>
  <c r="S23" i="1"/>
  <c r="S27" i="1"/>
  <c r="S31" i="1"/>
  <c r="P33" i="1"/>
  <c r="P37" i="1"/>
  <c r="P41" i="1"/>
  <c r="P45" i="1"/>
  <c r="P49" i="1"/>
  <c r="P53" i="1"/>
  <c r="P57" i="1"/>
  <c r="P61" i="1"/>
  <c r="P5" i="1"/>
  <c r="S6" i="1"/>
  <c r="P9" i="1"/>
  <c r="S10" i="1"/>
  <c r="S14" i="1"/>
  <c r="P17" i="1"/>
  <c r="S18" i="1"/>
  <c r="P21" i="1"/>
  <c r="P25" i="1"/>
  <c r="Q33" i="1"/>
  <c r="Q37" i="1"/>
  <c r="Q41" i="1"/>
  <c r="Q45" i="1"/>
  <c r="Q49" i="1"/>
  <c r="Q53" i="1"/>
  <c r="Q57" i="1"/>
  <c r="Q61" i="1"/>
  <c r="Q21" i="1"/>
  <c r="N48" i="1"/>
  <c r="S50" i="1"/>
  <c r="O52" i="1"/>
  <c r="S54" i="1"/>
  <c r="L56" i="1"/>
  <c r="N56" i="1" s="1"/>
  <c r="N60" i="1"/>
  <c r="O4" i="1"/>
  <c r="S30" i="1"/>
  <c r="R10" i="1"/>
  <c r="R18" i="1"/>
  <c r="P4" i="1"/>
  <c r="S5" i="1"/>
  <c r="P8" i="1"/>
  <c r="P32" i="1" s="1"/>
  <c r="S9" i="1"/>
  <c r="P12" i="1"/>
  <c r="P16" i="1"/>
  <c r="S17" i="1"/>
  <c r="P20" i="1"/>
  <c r="P24" i="1"/>
  <c r="P28" i="1"/>
  <c r="Q40" i="1"/>
  <c r="Q44" i="1"/>
  <c r="Q48" i="1"/>
  <c r="Q52" i="1"/>
  <c r="Q56" i="1"/>
  <c r="Q60" i="1"/>
  <c r="R6" i="1"/>
  <c r="R14" i="1"/>
  <c r="Q4" i="1"/>
  <c r="Q8" i="1"/>
  <c r="Q32" i="1" s="1"/>
  <c r="Q12" i="1"/>
  <c r="Q16" i="1"/>
  <c r="Q20" i="1"/>
  <c r="Q24" i="1"/>
  <c r="Q28" i="1"/>
  <c r="S33" i="1"/>
  <c r="L35" i="1"/>
  <c r="N35" i="1" s="1"/>
  <c r="S37" i="1"/>
  <c r="L39" i="1"/>
  <c r="N39" i="1" s="1"/>
  <c r="S41" i="1"/>
  <c r="L43" i="1"/>
  <c r="N43" i="1" s="1"/>
  <c r="S45" i="1"/>
  <c r="O47" i="1"/>
  <c r="S49" i="1"/>
  <c r="L51" i="1"/>
  <c r="N51" i="1" s="1"/>
  <c r="S53" i="1"/>
  <c r="S57" i="1"/>
  <c r="L59" i="1"/>
  <c r="N59" i="1" s="1"/>
  <c r="S61" i="1"/>
  <c r="O19" i="1"/>
  <c r="S25" i="1"/>
  <c r="O27" i="1"/>
  <c r="P35" i="1"/>
  <c r="P39" i="1"/>
  <c r="P43" i="1"/>
  <c r="P47" i="1"/>
  <c r="P51" i="1"/>
  <c r="P59" i="1"/>
  <c r="S4" i="1"/>
  <c r="S12" i="1"/>
  <c r="P15" i="1"/>
  <c r="P19" i="1"/>
  <c r="P23" i="1"/>
  <c r="P27" i="1"/>
  <c r="P31" i="1"/>
  <c r="Q35" i="1"/>
  <c r="Q39" i="1"/>
  <c r="Q43" i="1"/>
  <c r="Q47" i="1"/>
  <c r="Q51" i="1"/>
  <c r="Q59" i="1"/>
  <c r="S8" i="1"/>
  <c r="P11" i="1"/>
  <c r="S16" i="1"/>
  <c r="Q11" i="1"/>
  <c r="Q15" i="1"/>
  <c r="Q19" i="1"/>
  <c r="Q23" i="1"/>
  <c r="Q27" i="1"/>
  <c r="Q31" i="1"/>
  <c r="O34" i="1"/>
  <c r="O38" i="1"/>
  <c r="S40" i="1"/>
  <c r="S44" i="1"/>
  <c r="L46" i="1"/>
  <c r="N46" i="1" s="1"/>
  <c r="S48" i="1"/>
  <c r="O50" i="1"/>
  <c r="S52" i="1"/>
  <c r="O54" i="1"/>
  <c r="S56" i="1"/>
  <c r="S60" i="1"/>
  <c r="B16" i="2"/>
  <c r="L11" i="2" s="1"/>
  <c r="B17" i="2"/>
  <c r="K11" i="2" s="1"/>
  <c r="G11" i="2"/>
  <c r="L38" i="1"/>
  <c r="N38" i="1" s="1"/>
  <c r="L40" i="1"/>
  <c r="N40" i="1" s="1"/>
  <c r="L44" i="1"/>
  <c r="N44" i="1" s="1"/>
  <c r="L47" i="1"/>
  <c r="N47" i="1" s="1"/>
  <c r="L34" i="1"/>
  <c r="N34" i="1" s="1"/>
  <c r="L45" i="1"/>
  <c r="N45" i="1" s="1"/>
  <c r="L50" i="1"/>
  <c r="N50" i="1" s="1"/>
  <c r="L52" i="1"/>
  <c r="N52" i="1" s="1"/>
  <c r="L54" i="1"/>
  <c r="N54" i="1" s="1"/>
  <c r="N57" i="1"/>
  <c r="O5" i="1"/>
  <c r="O6" i="1"/>
  <c r="O8" i="1"/>
  <c r="O9" i="1"/>
  <c r="O10" i="1"/>
  <c r="O11" i="1"/>
  <c r="O15" i="1"/>
  <c r="O16" i="1"/>
  <c r="O17" i="1"/>
  <c r="O18" i="1"/>
  <c r="O20" i="1"/>
  <c r="O21" i="1"/>
  <c r="O22" i="1"/>
  <c r="O25" i="1"/>
  <c r="O28" i="1"/>
  <c r="O30" i="1"/>
  <c r="O31" i="1"/>
  <c r="O33" i="1"/>
  <c r="O35" i="1"/>
  <c r="O37" i="1"/>
  <c r="O39" i="1"/>
  <c r="O41" i="1"/>
  <c r="O43" i="1"/>
  <c r="O46" i="1"/>
  <c r="O48" i="1"/>
  <c r="O49" i="1"/>
  <c r="O51" i="1"/>
  <c r="O53" i="1"/>
  <c r="O56" i="1"/>
  <c r="O59" i="1"/>
  <c r="O60" i="1"/>
  <c r="R20" i="1"/>
  <c r="R21" i="1"/>
  <c r="R22" i="1"/>
  <c r="R23" i="1"/>
  <c r="R24" i="1"/>
  <c r="R25" i="1"/>
  <c r="R27" i="1"/>
  <c r="R28" i="1"/>
  <c r="R30" i="1"/>
  <c r="R31" i="1"/>
  <c r="R33" i="1"/>
  <c r="R34" i="1"/>
  <c r="R35" i="1"/>
  <c r="R37" i="1"/>
  <c r="R38" i="1"/>
  <c r="R39" i="1"/>
  <c r="R40" i="1"/>
  <c r="R41" i="1"/>
  <c r="R43" i="1"/>
  <c r="R44" i="1"/>
  <c r="R45" i="1"/>
  <c r="R46" i="1"/>
  <c r="R47" i="1"/>
  <c r="R48" i="1"/>
  <c r="R49" i="1"/>
  <c r="R50" i="1"/>
  <c r="R51" i="1"/>
  <c r="R52" i="1"/>
  <c r="R53" i="1"/>
  <c r="R54" i="1"/>
  <c r="R56" i="1"/>
  <c r="R57" i="1"/>
  <c r="R59" i="1"/>
  <c r="R60" i="1"/>
  <c r="R61" i="1"/>
  <c r="S32" i="1" l="1"/>
  <c r="R32" i="1"/>
  <c r="S365" i="1"/>
  <c r="R365" i="1"/>
  <c r="Q365" i="1"/>
  <c r="P365" i="1"/>
  <c r="O365" i="1"/>
  <c r="L365" i="1"/>
  <c r="N365" i="1" s="1"/>
  <c r="S364" i="1"/>
  <c r="R364" i="1"/>
  <c r="Q364" i="1"/>
  <c r="P364" i="1"/>
  <c r="O364" i="1"/>
  <c r="M364" i="1" s="1"/>
  <c r="L364" i="1"/>
  <c r="N364" i="1" s="1"/>
  <c r="S363" i="1"/>
  <c r="R363" i="1"/>
  <c r="Q363" i="1"/>
  <c r="P363" i="1"/>
  <c r="O363" i="1"/>
  <c r="L363" i="1"/>
  <c r="N363" i="1" s="1"/>
  <c r="S362" i="1"/>
  <c r="R362" i="1"/>
  <c r="Q362" i="1"/>
  <c r="P362" i="1"/>
  <c r="O362" i="1"/>
  <c r="M362" i="1" s="1"/>
  <c r="L362" i="1"/>
  <c r="N362" i="1" s="1"/>
  <c r="S361" i="1"/>
  <c r="R361" i="1"/>
  <c r="Q361" i="1"/>
  <c r="P361" i="1"/>
  <c r="O361" i="1"/>
  <c r="L361" i="1"/>
  <c r="N361" i="1" s="1"/>
  <c r="S359" i="1"/>
  <c r="R359" i="1"/>
  <c r="Q359" i="1"/>
  <c r="P359" i="1"/>
  <c r="O359" i="1"/>
  <c r="L359" i="1"/>
  <c r="N359" i="1" s="1"/>
  <c r="S358" i="1"/>
  <c r="R358" i="1"/>
  <c r="Q358" i="1"/>
  <c r="P358" i="1"/>
  <c r="O358" i="1"/>
  <c r="L358" i="1"/>
  <c r="N358" i="1" s="1"/>
  <c r="S357" i="1"/>
  <c r="R357" i="1"/>
  <c r="Q357" i="1"/>
  <c r="P357" i="1"/>
  <c r="O357" i="1"/>
  <c r="L357" i="1"/>
  <c r="N357" i="1" s="1"/>
  <c r="S356" i="1"/>
  <c r="R356" i="1"/>
  <c r="Q356" i="1"/>
  <c r="P356" i="1"/>
  <c r="O356" i="1"/>
  <c r="L356" i="1"/>
  <c r="N356" i="1" s="1"/>
  <c r="S355" i="1"/>
  <c r="R355" i="1"/>
  <c r="Q355" i="1"/>
  <c r="P355" i="1"/>
  <c r="O355" i="1"/>
  <c r="L355" i="1"/>
  <c r="N355" i="1" s="1"/>
  <c r="S353" i="1"/>
  <c r="R353" i="1"/>
  <c r="Q353" i="1"/>
  <c r="P353" i="1"/>
  <c r="O353" i="1"/>
  <c r="L353" i="1"/>
  <c r="N353" i="1" s="1"/>
  <c r="S352" i="1"/>
  <c r="R352" i="1"/>
  <c r="Q352" i="1"/>
  <c r="P352" i="1"/>
  <c r="O352" i="1"/>
  <c r="L352" i="1"/>
  <c r="N352" i="1" s="1"/>
  <c r="S351" i="1"/>
  <c r="R351" i="1"/>
  <c r="Q351" i="1"/>
  <c r="P351" i="1"/>
  <c r="O351" i="1"/>
  <c r="L351" i="1"/>
  <c r="N351" i="1" s="1"/>
  <c r="S349" i="1"/>
  <c r="R349" i="1"/>
  <c r="Q349" i="1"/>
  <c r="P349" i="1"/>
  <c r="O349" i="1"/>
  <c r="L349" i="1"/>
  <c r="N349" i="1" s="1"/>
  <c r="S348" i="1"/>
  <c r="R348" i="1"/>
  <c r="Q348" i="1"/>
  <c r="P348" i="1"/>
  <c r="O348" i="1"/>
  <c r="L348" i="1"/>
  <c r="N348" i="1" s="1"/>
  <c r="S347" i="1"/>
  <c r="R347" i="1"/>
  <c r="Q347" i="1"/>
  <c r="P347" i="1"/>
  <c r="O347" i="1"/>
  <c r="L347" i="1"/>
  <c r="N347" i="1" s="1"/>
  <c r="S346" i="1"/>
  <c r="R346" i="1"/>
  <c r="Q346" i="1"/>
  <c r="P346" i="1"/>
  <c r="O346" i="1"/>
  <c r="L346" i="1"/>
  <c r="N346" i="1" s="1"/>
  <c r="S345" i="1"/>
  <c r="R345" i="1"/>
  <c r="Q345" i="1"/>
  <c r="P345" i="1"/>
  <c r="O345" i="1"/>
  <c r="L345" i="1"/>
  <c r="N345" i="1" s="1"/>
  <c r="S344" i="1"/>
  <c r="R344" i="1"/>
  <c r="Q344" i="1"/>
  <c r="P344" i="1"/>
  <c r="O344" i="1"/>
  <c r="L344" i="1"/>
  <c r="N344" i="1" s="1"/>
  <c r="S343" i="1"/>
  <c r="R343" i="1"/>
  <c r="Q343" i="1"/>
  <c r="P343" i="1"/>
  <c r="O343" i="1"/>
  <c r="L343" i="1"/>
  <c r="N343" i="1" s="1"/>
  <c r="S342" i="1"/>
  <c r="R342" i="1"/>
  <c r="Q342" i="1"/>
  <c r="P342" i="1"/>
  <c r="O342" i="1"/>
  <c r="L342" i="1"/>
  <c r="N342" i="1" s="1"/>
  <c r="S340" i="1"/>
  <c r="R340" i="1"/>
  <c r="Q340" i="1"/>
  <c r="P340" i="1"/>
  <c r="O340" i="1"/>
  <c r="L340" i="1"/>
  <c r="N340" i="1" s="1"/>
  <c r="S339" i="1"/>
  <c r="R339" i="1"/>
  <c r="Q339" i="1"/>
  <c r="P339" i="1"/>
  <c r="O339" i="1"/>
  <c r="L339" i="1"/>
  <c r="N339" i="1" s="1"/>
  <c r="S338" i="1"/>
  <c r="R338" i="1"/>
  <c r="Q338" i="1"/>
  <c r="P338" i="1"/>
  <c r="O338" i="1"/>
  <c r="L338" i="1"/>
  <c r="N338" i="1" s="1"/>
  <c r="S336" i="1"/>
  <c r="R336" i="1"/>
  <c r="Q336" i="1"/>
  <c r="P336" i="1"/>
  <c r="O336" i="1"/>
  <c r="L336" i="1"/>
  <c r="N336" i="1" s="1"/>
  <c r="S335" i="1"/>
  <c r="R335" i="1"/>
  <c r="Q335" i="1"/>
  <c r="P335" i="1"/>
  <c r="O335" i="1"/>
  <c r="L335" i="1"/>
  <c r="N335" i="1" s="1"/>
  <c r="S334" i="1"/>
  <c r="R334" i="1"/>
  <c r="Q334" i="1"/>
  <c r="P334" i="1"/>
  <c r="O334" i="1"/>
  <c r="L334" i="1"/>
  <c r="N334" i="1" s="1"/>
  <c r="S333" i="1"/>
  <c r="R333" i="1"/>
  <c r="Q333" i="1"/>
  <c r="P333" i="1"/>
  <c r="O333" i="1"/>
  <c r="L333" i="1"/>
  <c r="N333" i="1" s="1"/>
  <c r="S332" i="1"/>
  <c r="R332" i="1"/>
  <c r="Q332" i="1"/>
  <c r="P332" i="1"/>
  <c r="O332" i="1"/>
  <c r="L332" i="1"/>
  <c r="N332" i="1" s="1"/>
  <c r="S330" i="1"/>
  <c r="R330" i="1"/>
  <c r="Q330" i="1"/>
  <c r="P330" i="1"/>
  <c r="O330" i="1"/>
  <c r="L330" i="1"/>
  <c r="N330" i="1" s="1"/>
  <c r="S329" i="1"/>
  <c r="R329" i="1"/>
  <c r="Q329" i="1"/>
  <c r="P329" i="1"/>
  <c r="O329" i="1"/>
  <c r="L329" i="1"/>
  <c r="N329" i="1" s="1"/>
  <c r="S328" i="1"/>
  <c r="R328" i="1"/>
  <c r="Q328" i="1"/>
  <c r="P328" i="1"/>
  <c r="O328" i="1"/>
  <c r="L328" i="1"/>
  <c r="N328" i="1" s="1"/>
  <c r="S327" i="1"/>
  <c r="R327" i="1"/>
  <c r="Q327" i="1"/>
  <c r="P327" i="1"/>
  <c r="O327" i="1"/>
  <c r="L327" i="1"/>
  <c r="N327" i="1" s="1"/>
  <c r="S326" i="1"/>
  <c r="R326" i="1"/>
  <c r="Q326" i="1"/>
  <c r="P326" i="1"/>
  <c r="O326" i="1"/>
  <c r="L326" i="1"/>
  <c r="N326" i="1" s="1"/>
  <c r="S324" i="1"/>
  <c r="R324" i="1"/>
  <c r="Q324" i="1"/>
  <c r="P324" i="1"/>
  <c r="O324" i="1"/>
  <c r="L324" i="1"/>
  <c r="N324" i="1" s="1"/>
  <c r="S323" i="1"/>
  <c r="R323" i="1"/>
  <c r="Q323" i="1"/>
  <c r="P323" i="1"/>
  <c r="O323" i="1"/>
  <c r="L323" i="1"/>
  <c r="N323" i="1" s="1"/>
  <c r="S322" i="1"/>
  <c r="R322" i="1"/>
  <c r="Q322" i="1"/>
  <c r="P322" i="1"/>
  <c r="O322" i="1"/>
  <c r="L322" i="1"/>
  <c r="N322" i="1" s="1"/>
  <c r="S320" i="1"/>
  <c r="R320" i="1"/>
  <c r="Q320" i="1"/>
  <c r="P320" i="1"/>
  <c r="O320" i="1"/>
  <c r="L320" i="1"/>
  <c r="N320" i="1" s="1"/>
  <c r="S319" i="1"/>
  <c r="R319" i="1"/>
  <c r="Q319" i="1"/>
  <c r="P319" i="1"/>
  <c r="O319" i="1"/>
  <c r="L319" i="1"/>
  <c r="N319" i="1" s="1"/>
  <c r="S318" i="1"/>
  <c r="R318" i="1"/>
  <c r="Q318" i="1"/>
  <c r="P318" i="1"/>
  <c r="O318" i="1"/>
  <c r="L318" i="1"/>
  <c r="N318" i="1" s="1"/>
  <c r="S317" i="1"/>
  <c r="R317" i="1"/>
  <c r="Q317" i="1"/>
  <c r="P317" i="1"/>
  <c r="O317" i="1"/>
  <c r="L317" i="1"/>
  <c r="N317" i="1" s="1"/>
  <c r="S316" i="1"/>
  <c r="R316" i="1"/>
  <c r="Q316" i="1"/>
  <c r="P316" i="1"/>
  <c r="O316" i="1"/>
  <c r="L316" i="1"/>
  <c r="N316" i="1" s="1"/>
  <c r="S315" i="1"/>
  <c r="R315" i="1"/>
  <c r="Q315" i="1"/>
  <c r="P315" i="1"/>
  <c r="O315" i="1"/>
  <c r="L315" i="1"/>
  <c r="N315" i="1" s="1"/>
  <c r="S314" i="1"/>
  <c r="R314" i="1"/>
  <c r="Q314" i="1"/>
  <c r="P314" i="1"/>
  <c r="O314" i="1"/>
  <c r="L314" i="1"/>
  <c r="N314" i="1" s="1"/>
  <c r="S313" i="1"/>
  <c r="R313" i="1"/>
  <c r="Q313" i="1"/>
  <c r="P313" i="1"/>
  <c r="O313" i="1"/>
  <c r="L313" i="1"/>
  <c r="N313" i="1" s="1"/>
  <c r="S311" i="1"/>
  <c r="R311" i="1"/>
  <c r="Q311" i="1"/>
  <c r="P311" i="1"/>
  <c r="O311" i="1"/>
  <c r="L311" i="1"/>
  <c r="N311" i="1" s="1"/>
  <c r="S310" i="1"/>
  <c r="R310" i="1"/>
  <c r="Q310" i="1"/>
  <c r="P310" i="1"/>
  <c r="O310" i="1"/>
  <c r="L310" i="1"/>
  <c r="S309" i="1"/>
  <c r="R309" i="1"/>
  <c r="Q309" i="1"/>
  <c r="P309" i="1"/>
  <c r="O309" i="1"/>
  <c r="L309" i="1"/>
  <c r="N309" i="1" s="1"/>
  <c r="S304" i="1"/>
  <c r="R304" i="1"/>
  <c r="Q304" i="1"/>
  <c r="P304" i="1"/>
  <c r="O304" i="1"/>
  <c r="N304" i="1"/>
  <c r="S303" i="1"/>
  <c r="R303" i="1"/>
  <c r="Q303" i="1"/>
  <c r="P303" i="1"/>
  <c r="O303" i="1"/>
  <c r="N303" i="1"/>
  <c r="S302" i="1"/>
  <c r="R302" i="1"/>
  <c r="Q302" i="1"/>
  <c r="P302" i="1"/>
  <c r="O302" i="1"/>
  <c r="N302" i="1"/>
  <c r="S301" i="1"/>
  <c r="R301" i="1"/>
  <c r="Q301" i="1"/>
  <c r="P301" i="1"/>
  <c r="O301" i="1"/>
  <c r="N301" i="1"/>
  <c r="S300" i="1"/>
  <c r="R300" i="1"/>
  <c r="Q300" i="1"/>
  <c r="P300" i="1"/>
  <c r="O300" i="1"/>
  <c r="N300" i="1"/>
  <c r="S298" i="1"/>
  <c r="R298" i="1"/>
  <c r="Q298" i="1"/>
  <c r="P298" i="1"/>
  <c r="O298" i="1"/>
  <c r="N298" i="1"/>
  <c r="S297" i="1"/>
  <c r="R297" i="1"/>
  <c r="Q297" i="1"/>
  <c r="P297" i="1"/>
  <c r="O297" i="1"/>
  <c r="N297" i="1"/>
  <c r="S296" i="1"/>
  <c r="R296" i="1"/>
  <c r="Q296" i="1"/>
  <c r="P296" i="1"/>
  <c r="O296" i="1"/>
  <c r="N296" i="1"/>
  <c r="S295" i="1"/>
  <c r="R295" i="1"/>
  <c r="Q295" i="1"/>
  <c r="P295" i="1"/>
  <c r="O295" i="1"/>
  <c r="N295" i="1"/>
  <c r="S294" i="1"/>
  <c r="R294" i="1"/>
  <c r="Q294" i="1"/>
  <c r="P294" i="1"/>
  <c r="O294" i="1"/>
  <c r="N294" i="1"/>
  <c r="S293" i="1"/>
  <c r="R293" i="1"/>
  <c r="Q293" i="1"/>
  <c r="P293" i="1"/>
  <c r="O293" i="1"/>
  <c r="N293" i="1"/>
  <c r="S292" i="1"/>
  <c r="R292" i="1"/>
  <c r="Q292" i="1"/>
  <c r="P292" i="1"/>
  <c r="O292" i="1"/>
  <c r="N292" i="1"/>
  <c r="S291" i="1"/>
  <c r="R291" i="1"/>
  <c r="Q291" i="1"/>
  <c r="P291" i="1"/>
  <c r="O291" i="1"/>
  <c r="N291" i="1"/>
  <c r="S289" i="1"/>
  <c r="R289" i="1"/>
  <c r="Q289" i="1"/>
  <c r="P289" i="1"/>
  <c r="O289" i="1"/>
  <c r="N289" i="1"/>
  <c r="S288" i="1"/>
  <c r="R288" i="1"/>
  <c r="Q288" i="1"/>
  <c r="P288" i="1"/>
  <c r="O288" i="1"/>
  <c r="N288" i="1"/>
  <c r="S287" i="1"/>
  <c r="R287" i="1"/>
  <c r="Q287" i="1"/>
  <c r="P287" i="1"/>
  <c r="O287" i="1"/>
  <c r="N287" i="1"/>
  <c r="S286" i="1"/>
  <c r="R286" i="1"/>
  <c r="Q286" i="1"/>
  <c r="P286" i="1"/>
  <c r="O286" i="1"/>
  <c r="N286" i="1"/>
  <c r="S285" i="1"/>
  <c r="R285" i="1"/>
  <c r="Q285" i="1"/>
  <c r="P285" i="1"/>
  <c r="O285" i="1"/>
  <c r="N285" i="1"/>
  <c r="S284" i="1"/>
  <c r="R284" i="1"/>
  <c r="Q284" i="1"/>
  <c r="P284" i="1"/>
  <c r="O284" i="1"/>
  <c r="N284" i="1"/>
  <c r="S283" i="1"/>
  <c r="R283" i="1"/>
  <c r="Q283" i="1"/>
  <c r="P283" i="1"/>
  <c r="O283" i="1"/>
  <c r="N283" i="1"/>
  <c r="S282" i="1"/>
  <c r="R282" i="1"/>
  <c r="Q282" i="1"/>
  <c r="P282" i="1"/>
  <c r="O282" i="1"/>
  <c r="N282" i="1"/>
  <c r="S281" i="1"/>
  <c r="R281" i="1"/>
  <c r="Q281" i="1"/>
  <c r="P281" i="1"/>
  <c r="O281" i="1"/>
  <c r="N281" i="1"/>
  <c r="S279" i="1"/>
  <c r="R279" i="1"/>
  <c r="Q279" i="1"/>
  <c r="P279" i="1"/>
  <c r="O279" i="1"/>
  <c r="N279" i="1"/>
  <c r="S278" i="1"/>
  <c r="R278" i="1"/>
  <c r="Q278" i="1"/>
  <c r="P278" i="1"/>
  <c r="O278" i="1"/>
  <c r="N278" i="1"/>
  <c r="S277" i="1"/>
  <c r="R277" i="1"/>
  <c r="Q277" i="1"/>
  <c r="P277" i="1"/>
  <c r="O277" i="1"/>
  <c r="N277" i="1"/>
  <c r="N275" i="1"/>
  <c r="N274" i="1"/>
  <c r="N273" i="1"/>
  <c r="N272" i="1"/>
  <c r="N271" i="1"/>
  <c r="N268" i="1"/>
  <c r="N267" i="1"/>
  <c r="N266" i="1"/>
  <c r="N265" i="1"/>
  <c r="N264" i="1"/>
  <c r="N263" i="1"/>
  <c r="N262" i="1"/>
  <c r="N261" i="1"/>
  <c r="N260" i="1"/>
  <c r="N259" i="1"/>
  <c r="N258" i="1"/>
  <c r="N257" i="1"/>
  <c r="N256" i="1"/>
  <c r="N255" i="1"/>
  <c r="N254" i="1"/>
  <c r="N253" i="1"/>
  <c r="N252" i="1"/>
  <c r="S250" i="1"/>
  <c r="R250" i="1"/>
  <c r="Q250" i="1"/>
  <c r="P250" i="1"/>
  <c r="O250" i="1"/>
  <c r="L250" i="1"/>
  <c r="N250" i="1" s="1"/>
  <c r="S249" i="1"/>
  <c r="R249" i="1"/>
  <c r="Q249" i="1"/>
  <c r="P249" i="1"/>
  <c r="O249" i="1"/>
  <c r="L249" i="1"/>
  <c r="N249" i="1" s="1"/>
  <c r="S248" i="1"/>
  <c r="R248" i="1"/>
  <c r="Q248" i="1"/>
  <c r="P248" i="1"/>
  <c r="O248" i="1"/>
  <c r="L248" i="1"/>
  <c r="N248" i="1" s="1"/>
  <c r="S243" i="1"/>
  <c r="R243" i="1"/>
  <c r="Q243" i="1"/>
  <c r="P243" i="1"/>
  <c r="O243" i="1"/>
  <c r="L243" i="1"/>
  <c r="N243" i="1" s="1"/>
  <c r="S242" i="1"/>
  <c r="R242" i="1"/>
  <c r="Q242" i="1"/>
  <c r="P242" i="1"/>
  <c r="O242" i="1"/>
  <c r="L242" i="1"/>
  <c r="N242" i="1" s="1"/>
  <c r="S240" i="1"/>
  <c r="R240" i="1"/>
  <c r="Q240" i="1"/>
  <c r="P240" i="1"/>
  <c r="O240" i="1"/>
  <c r="L240" i="1"/>
  <c r="N240" i="1" s="1"/>
  <c r="S239" i="1"/>
  <c r="R239" i="1"/>
  <c r="Q239" i="1"/>
  <c r="P239" i="1"/>
  <c r="O239" i="1"/>
  <c r="L239" i="1"/>
  <c r="N239" i="1" s="1"/>
  <c r="S237" i="1"/>
  <c r="R237" i="1"/>
  <c r="Q237" i="1"/>
  <c r="P237" i="1"/>
  <c r="O237" i="1"/>
  <c r="L237" i="1"/>
  <c r="N237" i="1" s="1"/>
  <c r="S236" i="1"/>
  <c r="R236" i="1"/>
  <c r="Q236" i="1"/>
  <c r="P236" i="1"/>
  <c r="O236" i="1"/>
  <c r="L236" i="1"/>
  <c r="N236" i="1" s="1"/>
  <c r="S235" i="1"/>
  <c r="R235" i="1"/>
  <c r="Q235" i="1"/>
  <c r="P235" i="1"/>
  <c r="O235" i="1"/>
  <c r="L235" i="1"/>
  <c r="N235" i="1" s="1"/>
  <c r="S234" i="1"/>
  <c r="R234" i="1"/>
  <c r="Q234" i="1"/>
  <c r="P234" i="1"/>
  <c r="O234" i="1"/>
  <c r="L234" i="1"/>
  <c r="N234" i="1" s="1"/>
  <c r="S233" i="1"/>
  <c r="R233" i="1"/>
  <c r="Q233" i="1"/>
  <c r="P233" i="1"/>
  <c r="O233" i="1"/>
  <c r="L233" i="1"/>
  <c r="N233" i="1" s="1"/>
  <c r="S232" i="1"/>
  <c r="R232" i="1"/>
  <c r="Q232" i="1"/>
  <c r="P232" i="1"/>
  <c r="O232" i="1"/>
  <c r="L232" i="1"/>
  <c r="N232" i="1" s="1"/>
  <c r="S231" i="1"/>
  <c r="R231" i="1"/>
  <c r="Q231" i="1"/>
  <c r="P231" i="1"/>
  <c r="O231" i="1"/>
  <c r="L231" i="1"/>
  <c r="N231" i="1" s="1"/>
  <c r="S230" i="1"/>
  <c r="R230" i="1"/>
  <c r="Q230" i="1"/>
  <c r="P230" i="1"/>
  <c r="O230" i="1"/>
  <c r="L230" i="1"/>
  <c r="N230" i="1" s="1"/>
  <c r="S229" i="1"/>
  <c r="R229" i="1"/>
  <c r="Q229" i="1"/>
  <c r="P229" i="1"/>
  <c r="O229" i="1"/>
  <c r="L229" i="1"/>
  <c r="N229" i="1" s="1"/>
  <c r="S228" i="1"/>
  <c r="R228" i="1"/>
  <c r="Q228" i="1"/>
  <c r="P228" i="1"/>
  <c r="O228" i="1"/>
  <c r="L228" i="1"/>
  <c r="N228" i="1" s="1"/>
  <c r="S227" i="1"/>
  <c r="R227" i="1"/>
  <c r="Q227" i="1"/>
  <c r="P227" i="1"/>
  <c r="O227" i="1"/>
  <c r="L227" i="1"/>
  <c r="N227" i="1" s="1"/>
  <c r="S226" i="1"/>
  <c r="R226" i="1"/>
  <c r="Q226" i="1"/>
  <c r="P226" i="1"/>
  <c r="O226" i="1"/>
  <c r="L226" i="1"/>
  <c r="N226" i="1" s="1"/>
  <c r="L225" i="1"/>
  <c r="N225" i="1" s="1"/>
  <c r="S224" i="1"/>
  <c r="R224" i="1"/>
  <c r="Q224" i="1"/>
  <c r="P224" i="1"/>
  <c r="O224" i="1"/>
  <c r="L224" i="1"/>
  <c r="N224" i="1" s="1"/>
  <c r="S223" i="1"/>
  <c r="R223" i="1"/>
  <c r="Q223" i="1"/>
  <c r="P223" i="1"/>
  <c r="O223" i="1"/>
  <c r="L223" i="1"/>
  <c r="N223" i="1" s="1"/>
  <c r="S222" i="1"/>
  <c r="R222" i="1"/>
  <c r="Q222" i="1"/>
  <c r="P222" i="1"/>
  <c r="L222" i="1"/>
  <c r="N222" i="1" s="1"/>
  <c r="L221" i="1"/>
  <c r="N221" i="1" s="1"/>
  <c r="N219" i="1"/>
  <c r="S218" i="1"/>
  <c r="R218" i="1"/>
  <c r="Q218" i="1"/>
  <c r="P218" i="1"/>
  <c r="O218" i="1"/>
  <c r="N218" i="1"/>
  <c r="S217" i="1"/>
  <c r="R217" i="1"/>
  <c r="Q217" i="1"/>
  <c r="P217" i="1"/>
  <c r="O217" i="1"/>
  <c r="L217" i="1"/>
  <c r="N217" i="1" s="1"/>
  <c r="S216" i="1"/>
  <c r="R216" i="1"/>
  <c r="Q216" i="1"/>
  <c r="P216" i="1"/>
  <c r="O216" i="1"/>
  <c r="L216" i="1"/>
  <c r="N216" i="1" s="1"/>
  <c r="S214" i="1"/>
  <c r="R214" i="1"/>
  <c r="Q214" i="1"/>
  <c r="P214" i="1"/>
  <c r="O214" i="1"/>
  <c r="L214" i="1"/>
  <c r="N214" i="1" s="1"/>
  <c r="S213" i="1"/>
  <c r="R213" i="1"/>
  <c r="Q213" i="1"/>
  <c r="P213" i="1"/>
  <c r="O213" i="1"/>
  <c r="L213" i="1"/>
  <c r="N213" i="1" s="1"/>
  <c r="S211" i="1"/>
  <c r="R211" i="1"/>
  <c r="Q211" i="1"/>
  <c r="P211" i="1"/>
  <c r="O211" i="1"/>
  <c r="L211" i="1"/>
  <c r="N211" i="1" s="1"/>
  <c r="S210" i="1"/>
  <c r="R210" i="1"/>
  <c r="Q210" i="1"/>
  <c r="P210" i="1"/>
  <c r="O210" i="1"/>
  <c r="L210" i="1"/>
  <c r="N210" i="1" s="1"/>
  <c r="S208" i="1"/>
  <c r="R208" i="1"/>
  <c r="Q208" i="1"/>
  <c r="P208" i="1"/>
  <c r="O208" i="1"/>
  <c r="L208" i="1"/>
  <c r="N208" i="1" s="1"/>
  <c r="S207" i="1"/>
  <c r="R207" i="1"/>
  <c r="Q207" i="1"/>
  <c r="P207" i="1"/>
  <c r="O207" i="1"/>
  <c r="L207" i="1"/>
  <c r="N207" i="1" s="1"/>
  <c r="S206" i="1"/>
  <c r="R206" i="1"/>
  <c r="Q206" i="1"/>
  <c r="P206" i="1"/>
  <c r="O206" i="1"/>
  <c r="L206" i="1"/>
  <c r="N206" i="1" s="1"/>
  <c r="S205" i="1"/>
  <c r="R205" i="1"/>
  <c r="Q205" i="1"/>
  <c r="P205" i="1"/>
  <c r="O205" i="1"/>
  <c r="L205" i="1"/>
  <c r="N205" i="1" s="1"/>
  <c r="S204" i="1"/>
  <c r="R204" i="1"/>
  <c r="Q204" i="1"/>
  <c r="P204" i="1"/>
  <c r="O204" i="1"/>
  <c r="L204" i="1"/>
  <c r="N204" i="1" s="1"/>
  <c r="S203" i="1"/>
  <c r="R203" i="1"/>
  <c r="Q203" i="1"/>
  <c r="P203" i="1"/>
  <c r="O203" i="1"/>
  <c r="L203" i="1"/>
  <c r="N203" i="1" s="1"/>
  <c r="S202" i="1"/>
  <c r="R202" i="1"/>
  <c r="Q202" i="1"/>
  <c r="P202" i="1"/>
  <c r="O202" i="1"/>
  <c r="L202" i="1"/>
  <c r="N202" i="1" s="1"/>
  <c r="S201" i="1"/>
  <c r="R201" i="1"/>
  <c r="Q201" i="1"/>
  <c r="P201" i="1"/>
  <c r="O201" i="1"/>
  <c r="M201" i="1" s="1"/>
  <c r="L201" i="1"/>
  <c r="N201" i="1" s="1"/>
  <c r="S200" i="1"/>
  <c r="R200" i="1"/>
  <c r="Q200" i="1"/>
  <c r="P200" i="1"/>
  <c r="O200" i="1"/>
  <c r="L200" i="1"/>
  <c r="N200" i="1" s="1"/>
  <c r="S199" i="1"/>
  <c r="R199" i="1"/>
  <c r="Q199" i="1"/>
  <c r="P199" i="1"/>
  <c r="O199" i="1"/>
  <c r="L199" i="1"/>
  <c r="N199" i="1" s="1"/>
  <c r="S198" i="1"/>
  <c r="R198" i="1"/>
  <c r="Q198" i="1"/>
  <c r="P198" i="1"/>
  <c r="O198" i="1"/>
  <c r="L198" i="1"/>
  <c r="N198" i="1" s="1"/>
  <c r="S197" i="1"/>
  <c r="R197" i="1"/>
  <c r="Q197" i="1"/>
  <c r="P197" i="1"/>
  <c r="O197" i="1"/>
  <c r="L197" i="1"/>
  <c r="N197" i="1" s="1"/>
  <c r="S195" i="1"/>
  <c r="R195" i="1"/>
  <c r="Q195" i="1"/>
  <c r="P195" i="1"/>
  <c r="O195" i="1"/>
  <c r="L195" i="1"/>
  <c r="N195" i="1" s="1"/>
  <c r="S194" i="1"/>
  <c r="R194" i="1"/>
  <c r="Q194" i="1"/>
  <c r="P194" i="1"/>
  <c r="O194" i="1"/>
  <c r="L194" i="1"/>
  <c r="N194" i="1" s="1"/>
  <c r="S193" i="1"/>
  <c r="R193" i="1"/>
  <c r="Q193" i="1"/>
  <c r="P193" i="1"/>
  <c r="O193" i="1"/>
  <c r="L193" i="1"/>
  <c r="N193" i="1" s="1"/>
  <c r="S192" i="1"/>
  <c r="R192" i="1"/>
  <c r="Q192" i="1"/>
  <c r="P192" i="1"/>
  <c r="O192" i="1"/>
  <c r="L192" i="1"/>
  <c r="N192" i="1" s="1"/>
  <c r="S191" i="1"/>
  <c r="R191" i="1"/>
  <c r="Q191" i="1"/>
  <c r="P191" i="1"/>
  <c r="O191" i="1"/>
  <c r="L191" i="1"/>
  <c r="N191" i="1" s="1"/>
  <c r="S190" i="1"/>
  <c r="R190" i="1"/>
  <c r="Q190" i="1"/>
  <c r="P190" i="1"/>
  <c r="O190" i="1"/>
  <c r="L190" i="1"/>
  <c r="N190" i="1" s="1"/>
  <c r="S189" i="1"/>
  <c r="R189" i="1"/>
  <c r="Q189" i="1"/>
  <c r="P189" i="1"/>
  <c r="O189" i="1"/>
  <c r="L189" i="1"/>
  <c r="N189" i="1" s="1"/>
  <c r="S188" i="1"/>
  <c r="R188" i="1"/>
  <c r="Q188" i="1"/>
  <c r="P188" i="1"/>
  <c r="O188" i="1"/>
  <c r="L188" i="1"/>
  <c r="N188" i="1" s="1"/>
  <c r="S187" i="1"/>
  <c r="R187" i="1"/>
  <c r="Q187" i="1"/>
  <c r="P187" i="1"/>
  <c r="O187" i="1"/>
  <c r="L187" i="1"/>
  <c r="N187" i="1" s="1"/>
  <c r="S182" i="1"/>
  <c r="R182" i="1"/>
  <c r="Q182" i="1"/>
  <c r="P182" i="1"/>
  <c r="O182" i="1"/>
  <c r="L182" i="1"/>
  <c r="N182" i="1" s="1"/>
  <c r="S179" i="1"/>
  <c r="R179" i="1"/>
  <c r="Q179" i="1"/>
  <c r="P179" i="1"/>
  <c r="O179" i="1"/>
  <c r="L179" i="1"/>
  <c r="N179" i="1" s="1"/>
  <c r="S178" i="1"/>
  <c r="R178" i="1"/>
  <c r="Q178" i="1"/>
  <c r="P178" i="1"/>
  <c r="O178" i="1"/>
  <c r="L178" i="1"/>
  <c r="N178" i="1" s="1"/>
  <c r="S176" i="1"/>
  <c r="R176" i="1"/>
  <c r="Q176" i="1"/>
  <c r="P176" i="1"/>
  <c r="O176" i="1"/>
  <c r="L176" i="1"/>
  <c r="N176" i="1" s="1"/>
  <c r="S175" i="1"/>
  <c r="R175" i="1"/>
  <c r="Q175" i="1"/>
  <c r="P175" i="1"/>
  <c r="O175" i="1"/>
  <c r="L175" i="1"/>
  <c r="N175" i="1" s="1"/>
  <c r="S174" i="1"/>
  <c r="R174" i="1"/>
  <c r="Q174" i="1"/>
  <c r="P174" i="1"/>
  <c r="O174" i="1"/>
  <c r="L174" i="1"/>
  <c r="N174" i="1" s="1"/>
  <c r="S173" i="1"/>
  <c r="R173" i="1"/>
  <c r="Q173" i="1"/>
  <c r="P173" i="1"/>
  <c r="O173" i="1"/>
  <c r="L173" i="1"/>
  <c r="N173" i="1" s="1"/>
  <c r="S172" i="1"/>
  <c r="R172" i="1"/>
  <c r="Q172" i="1"/>
  <c r="P172" i="1"/>
  <c r="O172" i="1"/>
  <c r="L172" i="1"/>
  <c r="N172" i="1" s="1"/>
  <c r="S171" i="1"/>
  <c r="R171" i="1"/>
  <c r="Q171" i="1"/>
  <c r="P171" i="1"/>
  <c r="O171" i="1"/>
  <c r="L171" i="1"/>
  <c r="N171" i="1" s="1"/>
  <c r="S170" i="1"/>
  <c r="R170" i="1"/>
  <c r="Q170" i="1"/>
  <c r="P170" i="1"/>
  <c r="O170" i="1"/>
  <c r="L170" i="1"/>
  <c r="N170" i="1" s="1"/>
  <c r="S169" i="1"/>
  <c r="R169" i="1"/>
  <c r="Q169" i="1"/>
  <c r="P169" i="1"/>
  <c r="O169" i="1"/>
  <c r="L169" i="1"/>
  <c r="N169" i="1" s="1"/>
  <c r="S168" i="1"/>
  <c r="R168" i="1"/>
  <c r="Q168" i="1"/>
  <c r="P168" i="1"/>
  <c r="O168" i="1"/>
  <c r="L168" i="1"/>
  <c r="N168" i="1" s="1"/>
  <c r="S167" i="1"/>
  <c r="R167" i="1"/>
  <c r="Q167" i="1"/>
  <c r="P167" i="1"/>
  <c r="O167" i="1"/>
  <c r="L167" i="1"/>
  <c r="N167" i="1" s="1"/>
  <c r="S166" i="1"/>
  <c r="R166" i="1"/>
  <c r="Q166" i="1"/>
  <c r="P166" i="1"/>
  <c r="O166" i="1"/>
  <c r="L166" i="1"/>
  <c r="N166" i="1" s="1"/>
  <c r="S165" i="1"/>
  <c r="R165" i="1"/>
  <c r="Q165" i="1"/>
  <c r="P165" i="1"/>
  <c r="O165" i="1"/>
  <c r="M165" i="1" s="1"/>
  <c r="L165" i="1"/>
  <c r="N165" i="1" s="1"/>
  <c r="S163" i="1"/>
  <c r="R163" i="1"/>
  <c r="Q163" i="1"/>
  <c r="P163" i="1"/>
  <c r="O163" i="1"/>
  <c r="L163" i="1"/>
  <c r="N163" i="1" s="1"/>
  <c r="S162" i="1"/>
  <c r="R162" i="1"/>
  <c r="Q162" i="1"/>
  <c r="P162" i="1"/>
  <c r="O162" i="1"/>
  <c r="L162" i="1"/>
  <c r="N162" i="1" s="1"/>
  <c r="S161" i="1"/>
  <c r="R161" i="1"/>
  <c r="Q161" i="1"/>
  <c r="P161" i="1"/>
  <c r="O161" i="1"/>
  <c r="L161" i="1"/>
  <c r="N161" i="1" s="1"/>
  <c r="S160" i="1"/>
  <c r="R160" i="1"/>
  <c r="Q160" i="1"/>
  <c r="P160" i="1"/>
  <c r="O160" i="1"/>
  <c r="L160" i="1"/>
  <c r="N160" i="1" s="1"/>
  <c r="S159" i="1"/>
  <c r="R159" i="1"/>
  <c r="Q159" i="1"/>
  <c r="P159" i="1"/>
  <c r="O159" i="1"/>
  <c r="L159" i="1"/>
  <c r="N159" i="1" s="1"/>
  <c r="S157" i="1"/>
  <c r="R157" i="1"/>
  <c r="Q157" i="1"/>
  <c r="P157" i="1"/>
  <c r="O157" i="1"/>
  <c r="L157" i="1"/>
  <c r="N157" i="1" s="1"/>
  <c r="S156" i="1"/>
  <c r="R156" i="1"/>
  <c r="Q156" i="1"/>
  <c r="P156" i="1"/>
  <c r="O156" i="1"/>
  <c r="L156" i="1"/>
  <c r="N156" i="1" s="1"/>
  <c r="S155" i="1"/>
  <c r="R155" i="1"/>
  <c r="Q155" i="1"/>
  <c r="P155" i="1"/>
  <c r="O155" i="1"/>
  <c r="L155" i="1"/>
  <c r="N155" i="1" s="1"/>
  <c r="L149" i="1"/>
  <c r="N149" i="1" s="1"/>
  <c r="O149" i="1"/>
  <c r="P149" i="1"/>
  <c r="Q149" i="1"/>
  <c r="R149" i="1"/>
  <c r="S149" i="1"/>
  <c r="L150" i="1"/>
  <c r="N150" i="1" s="1"/>
  <c r="O150" i="1"/>
  <c r="P150" i="1"/>
  <c r="Q150" i="1"/>
  <c r="R150" i="1"/>
  <c r="S150" i="1"/>
  <c r="L153" i="1"/>
  <c r="N153" i="1" s="1"/>
  <c r="O153" i="1"/>
  <c r="P153" i="1"/>
  <c r="Q153" i="1"/>
  <c r="R153" i="1"/>
  <c r="S153" i="1"/>
  <c r="L127" i="1"/>
  <c r="N127" i="1" s="1"/>
  <c r="O127" i="1"/>
  <c r="P127" i="1"/>
  <c r="Q127" i="1"/>
  <c r="R127" i="1"/>
  <c r="S127" i="1"/>
  <c r="L128" i="1"/>
  <c r="N128" i="1" s="1"/>
  <c r="O128" i="1"/>
  <c r="P128" i="1"/>
  <c r="Q128" i="1"/>
  <c r="R128" i="1"/>
  <c r="S128" i="1"/>
  <c r="L130" i="1"/>
  <c r="N130" i="1" s="1"/>
  <c r="O130" i="1"/>
  <c r="P130" i="1"/>
  <c r="Q130" i="1"/>
  <c r="R130" i="1"/>
  <c r="S130" i="1"/>
  <c r="L131" i="1"/>
  <c r="N131" i="1" s="1"/>
  <c r="O131" i="1"/>
  <c r="P131" i="1"/>
  <c r="Q131" i="1"/>
  <c r="R131" i="1"/>
  <c r="S131" i="1"/>
  <c r="L132" i="1"/>
  <c r="N132" i="1" s="1"/>
  <c r="O132" i="1"/>
  <c r="P132" i="1"/>
  <c r="Q132" i="1"/>
  <c r="R132" i="1"/>
  <c r="S132" i="1"/>
  <c r="L133" i="1"/>
  <c r="N133" i="1" s="1"/>
  <c r="O133" i="1"/>
  <c r="P133" i="1"/>
  <c r="Q133" i="1"/>
  <c r="R133" i="1"/>
  <c r="S133" i="1"/>
  <c r="P134" i="1"/>
  <c r="Q134" i="1"/>
  <c r="R134" i="1"/>
  <c r="S134" i="1"/>
  <c r="L136" i="1"/>
  <c r="N136" i="1" s="1"/>
  <c r="O136" i="1"/>
  <c r="P136" i="1"/>
  <c r="Q136" i="1"/>
  <c r="R136" i="1"/>
  <c r="S136" i="1"/>
  <c r="L137" i="1"/>
  <c r="N137" i="1" s="1"/>
  <c r="O137" i="1"/>
  <c r="P137" i="1"/>
  <c r="Q137" i="1"/>
  <c r="R137" i="1"/>
  <c r="S137" i="1"/>
  <c r="L138" i="1"/>
  <c r="N138" i="1" s="1"/>
  <c r="O138" i="1"/>
  <c r="P138" i="1"/>
  <c r="Q138" i="1"/>
  <c r="R138" i="1"/>
  <c r="S138" i="1"/>
  <c r="L139" i="1"/>
  <c r="N139" i="1" s="1"/>
  <c r="O139" i="1"/>
  <c r="P139" i="1"/>
  <c r="Q139" i="1"/>
  <c r="R139" i="1"/>
  <c r="S139" i="1"/>
  <c r="L140" i="1"/>
  <c r="N140" i="1" s="1"/>
  <c r="O140" i="1"/>
  <c r="P140" i="1"/>
  <c r="Q140" i="1"/>
  <c r="R140" i="1"/>
  <c r="S140" i="1"/>
  <c r="L141" i="1"/>
  <c r="N141" i="1" s="1"/>
  <c r="O141" i="1"/>
  <c r="P141" i="1"/>
  <c r="Q141" i="1"/>
  <c r="R141" i="1"/>
  <c r="S141" i="1"/>
  <c r="L142" i="1"/>
  <c r="N142" i="1" s="1"/>
  <c r="O142" i="1"/>
  <c r="P142" i="1"/>
  <c r="Q142" i="1"/>
  <c r="R142" i="1"/>
  <c r="S142" i="1"/>
  <c r="L143" i="1"/>
  <c r="N143" i="1" s="1"/>
  <c r="O143" i="1"/>
  <c r="P143" i="1"/>
  <c r="Q143" i="1"/>
  <c r="R143" i="1"/>
  <c r="S143" i="1"/>
  <c r="L144" i="1"/>
  <c r="N144" i="1" s="1"/>
  <c r="O144" i="1"/>
  <c r="P144" i="1"/>
  <c r="Q144" i="1"/>
  <c r="R144" i="1"/>
  <c r="S144" i="1"/>
  <c r="L145" i="1"/>
  <c r="N145" i="1" s="1"/>
  <c r="O145" i="1"/>
  <c r="P145" i="1"/>
  <c r="Q145" i="1"/>
  <c r="R145" i="1"/>
  <c r="S145" i="1"/>
  <c r="L146" i="1"/>
  <c r="N146" i="1" s="1"/>
  <c r="O146" i="1"/>
  <c r="P146" i="1"/>
  <c r="Q146" i="1"/>
  <c r="R146" i="1"/>
  <c r="S146" i="1"/>
  <c r="L147" i="1"/>
  <c r="N147" i="1" s="1"/>
  <c r="O147" i="1"/>
  <c r="P147" i="1"/>
  <c r="Q147" i="1"/>
  <c r="R147" i="1"/>
  <c r="S147" i="1"/>
  <c r="S126" i="1"/>
  <c r="R126" i="1"/>
  <c r="Q126" i="1"/>
  <c r="P126" i="1"/>
  <c r="O126" i="1"/>
  <c r="L126" i="1"/>
  <c r="N126" i="1" s="1"/>
  <c r="L109" i="1"/>
  <c r="N109" i="1" s="1"/>
  <c r="O109" i="1"/>
  <c r="P109" i="1"/>
  <c r="Q109" i="1"/>
  <c r="R109" i="1"/>
  <c r="S109" i="1"/>
  <c r="L111" i="1"/>
  <c r="N111" i="1" s="1"/>
  <c r="O111" i="1"/>
  <c r="P111" i="1"/>
  <c r="Q111" i="1"/>
  <c r="R111" i="1"/>
  <c r="S111" i="1"/>
  <c r="L112" i="1"/>
  <c r="N112" i="1" s="1"/>
  <c r="O112" i="1"/>
  <c r="P112" i="1"/>
  <c r="Q112" i="1"/>
  <c r="R112" i="1"/>
  <c r="S112" i="1"/>
  <c r="L113" i="1"/>
  <c r="N113" i="1" s="1"/>
  <c r="O113" i="1"/>
  <c r="P113" i="1"/>
  <c r="Q113" i="1"/>
  <c r="R113" i="1"/>
  <c r="S113" i="1"/>
  <c r="L114" i="1"/>
  <c r="N114" i="1" s="1"/>
  <c r="O114" i="1"/>
  <c r="P114" i="1"/>
  <c r="Q114" i="1"/>
  <c r="R114" i="1"/>
  <c r="S114" i="1"/>
  <c r="L115" i="1"/>
  <c r="N115" i="1" s="1"/>
  <c r="O115" i="1"/>
  <c r="P115" i="1"/>
  <c r="Q115" i="1"/>
  <c r="R115" i="1"/>
  <c r="S115" i="1"/>
  <c r="L117" i="1"/>
  <c r="N117" i="1" s="1"/>
  <c r="O117" i="1"/>
  <c r="P117" i="1"/>
  <c r="Q117" i="1"/>
  <c r="R117" i="1"/>
  <c r="S117" i="1"/>
  <c r="L121" i="1"/>
  <c r="N121" i="1" s="1"/>
  <c r="O121" i="1"/>
  <c r="P121" i="1"/>
  <c r="Q121" i="1"/>
  <c r="R121" i="1"/>
  <c r="S121" i="1"/>
  <c r="L95" i="1"/>
  <c r="N95" i="1" s="1"/>
  <c r="O95" i="1"/>
  <c r="P95" i="1"/>
  <c r="Q95" i="1"/>
  <c r="R95" i="1"/>
  <c r="S95" i="1"/>
  <c r="L96" i="1"/>
  <c r="N96" i="1" s="1"/>
  <c r="O96" i="1"/>
  <c r="P96" i="1"/>
  <c r="Q96" i="1"/>
  <c r="R96" i="1"/>
  <c r="S96" i="1"/>
  <c r="L97" i="1"/>
  <c r="N97" i="1" s="1"/>
  <c r="O97" i="1"/>
  <c r="P97" i="1"/>
  <c r="Q97" i="1"/>
  <c r="R97" i="1"/>
  <c r="S97" i="1"/>
  <c r="L100" i="1"/>
  <c r="N100" i="1" s="1"/>
  <c r="O100" i="1"/>
  <c r="P100" i="1"/>
  <c r="Q100" i="1"/>
  <c r="R100" i="1"/>
  <c r="S100" i="1"/>
  <c r="L104" i="1"/>
  <c r="N104" i="1" s="1"/>
  <c r="O104" i="1"/>
  <c r="P104" i="1"/>
  <c r="Q104" i="1"/>
  <c r="R104" i="1"/>
  <c r="S104" i="1"/>
  <c r="L105" i="1"/>
  <c r="N105" i="1" s="1"/>
  <c r="O105" i="1"/>
  <c r="P105" i="1"/>
  <c r="Q105" i="1"/>
  <c r="R105" i="1"/>
  <c r="S105" i="1"/>
  <c r="L106" i="1"/>
  <c r="N106" i="1" s="1"/>
  <c r="O106" i="1"/>
  <c r="P106" i="1"/>
  <c r="Q106" i="1"/>
  <c r="R106" i="1"/>
  <c r="S106" i="1"/>
  <c r="L107" i="1"/>
  <c r="N107" i="1" s="1"/>
  <c r="O107" i="1"/>
  <c r="P107" i="1"/>
  <c r="Q107" i="1"/>
  <c r="R107" i="1"/>
  <c r="S107" i="1"/>
  <c r="L108" i="1"/>
  <c r="N108" i="1" s="1"/>
  <c r="O108" i="1"/>
  <c r="P108" i="1"/>
  <c r="Q108" i="1"/>
  <c r="R108" i="1"/>
  <c r="S108" i="1"/>
  <c r="S94" i="1"/>
  <c r="R94" i="1"/>
  <c r="Q94" i="1"/>
  <c r="P94" i="1"/>
  <c r="O94" i="1"/>
  <c r="L94" i="1"/>
  <c r="N94" i="1" s="1"/>
  <c r="O66" i="1"/>
  <c r="P66" i="1"/>
  <c r="Q66" i="1"/>
  <c r="R66" i="1"/>
  <c r="S66" i="1"/>
  <c r="L67" i="1"/>
  <c r="N67" i="1" s="1"/>
  <c r="O67" i="1"/>
  <c r="P67" i="1"/>
  <c r="Q67" i="1"/>
  <c r="R67" i="1"/>
  <c r="S67" i="1"/>
  <c r="L68" i="1"/>
  <c r="N68" i="1" s="1"/>
  <c r="O68" i="1"/>
  <c r="P68" i="1"/>
  <c r="Q68" i="1"/>
  <c r="R68" i="1"/>
  <c r="L71" i="1"/>
  <c r="N71" i="1" s="1"/>
  <c r="O71" i="1"/>
  <c r="P71" i="1"/>
  <c r="Q71" i="1"/>
  <c r="R71" i="1"/>
  <c r="S71" i="1"/>
  <c r="L75" i="1"/>
  <c r="N75" i="1" s="1"/>
  <c r="O75" i="1"/>
  <c r="P75" i="1"/>
  <c r="Q75" i="1"/>
  <c r="R75" i="1"/>
  <c r="S75" i="1"/>
  <c r="L76" i="1"/>
  <c r="N76" i="1" s="1"/>
  <c r="O76" i="1"/>
  <c r="P76" i="1"/>
  <c r="Q76" i="1"/>
  <c r="R76" i="1"/>
  <c r="S76" i="1"/>
  <c r="L77" i="1"/>
  <c r="N77" i="1" s="1"/>
  <c r="O77" i="1"/>
  <c r="P77" i="1"/>
  <c r="Q77" i="1"/>
  <c r="R77" i="1"/>
  <c r="S77" i="1"/>
  <c r="L78" i="1"/>
  <c r="N78" i="1" s="1"/>
  <c r="O78" i="1"/>
  <c r="P78" i="1"/>
  <c r="Q78" i="1"/>
  <c r="R78" i="1"/>
  <c r="S78" i="1"/>
  <c r="L79" i="1"/>
  <c r="N79" i="1" s="1"/>
  <c r="O79" i="1"/>
  <c r="P79" i="1"/>
  <c r="Q79" i="1"/>
  <c r="R79" i="1"/>
  <c r="S79" i="1"/>
  <c r="L80" i="1"/>
  <c r="N80" i="1" s="1"/>
  <c r="O80" i="1"/>
  <c r="P80" i="1"/>
  <c r="Q80" i="1"/>
  <c r="R80" i="1"/>
  <c r="S80" i="1"/>
  <c r="L82" i="1"/>
  <c r="N82" i="1" s="1"/>
  <c r="O82" i="1"/>
  <c r="P82" i="1"/>
  <c r="Q82" i="1"/>
  <c r="R82" i="1"/>
  <c r="S82" i="1"/>
  <c r="L83" i="1"/>
  <c r="N83" i="1" s="1"/>
  <c r="O83" i="1"/>
  <c r="P83" i="1"/>
  <c r="Q83" i="1"/>
  <c r="R83" i="1"/>
  <c r="S83" i="1"/>
  <c r="L84" i="1"/>
  <c r="N84" i="1" s="1"/>
  <c r="O84" i="1"/>
  <c r="P84" i="1"/>
  <c r="Q84" i="1"/>
  <c r="R84" i="1"/>
  <c r="S84" i="1"/>
  <c r="L85" i="1"/>
  <c r="N85" i="1" s="1"/>
  <c r="O85" i="1"/>
  <c r="P85" i="1"/>
  <c r="Q85" i="1"/>
  <c r="R85" i="1"/>
  <c r="S85" i="1"/>
  <c r="L86" i="1"/>
  <c r="N86" i="1" s="1"/>
  <c r="O86" i="1"/>
  <c r="P86" i="1"/>
  <c r="Q86" i="1"/>
  <c r="R86" i="1"/>
  <c r="S86" i="1"/>
  <c r="L88" i="1"/>
  <c r="N88" i="1" s="1"/>
  <c r="O88" i="1"/>
  <c r="P88" i="1"/>
  <c r="Q88" i="1"/>
  <c r="R88" i="1"/>
  <c r="S88" i="1"/>
  <c r="L89" i="1"/>
  <c r="N89" i="1" s="1"/>
  <c r="O89" i="1"/>
  <c r="P89" i="1"/>
  <c r="Q89" i="1"/>
  <c r="R89" i="1"/>
  <c r="S89" i="1"/>
  <c r="L92" i="1"/>
  <c r="N92" i="1" s="1"/>
  <c r="O92" i="1"/>
  <c r="P92" i="1"/>
  <c r="Q92" i="1"/>
  <c r="R92" i="1"/>
  <c r="S92" i="1"/>
  <c r="S65" i="1"/>
  <c r="R65" i="1"/>
  <c r="Q65" i="1"/>
  <c r="P65" i="1"/>
  <c r="O65" i="1"/>
  <c r="L65" i="1"/>
  <c r="N65" i="1" s="1"/>
  <c r="M159" i="1" l="1"/>
  <c r="M351" i="1"/>
  <c r="M343" i="1"/>
  <c r="M226" i="1"/>
  <c r="M161" i="1"/>
  <c r="M163" i="1"/>
  <c r="M156" i="1"/>
  <c r="M112" i="1"/>
  <c r="M359" i="1"/>
  <c r="M355" i="1"/>
  <c r="M221" i="1"/>
  <c r="M223" i="1"/>
  <c r="M193" i="1"/>
  <c r="M210" i="1"/>
  <c r="M214" i="1"/>
  <c r="M166" i="1"/>
  <c r="M150" i="1"/>
  <c r="M89" i="1"/>
  <c r="M85" i="1"/>
  <c r="M65" i="1"/>
  <c r="M157" i="1"/>
  <c r="M202" i="1"/>
  <c r="M204" i="1"/>
  <c r="M206" i="1"/>
  <c r="M208" i="1"/>
  <c r="M236" i="1"/>
  <c r="M352" i="1"/>
  <c r="M356" i="1"/>
  <c r="M358" i="1"/>
  <c r="M217" i="1"/>
  <c r="M167" i="1"/>
  <c r="M169" i="1"/>
  <c r="M171" i="1"/>
  <c r="M173" i="1"/>
  <c r="M179" i="1"/>
  <c r="M225" i="1"/>
  <c r="M42" i="1" s="1"/>
  <c r="M227" i="1"/>
  <c r="M229" i="1"/>
  <c r="M144" i="1"/>
  <c r="M140" i="1"/>
  <c r="M136" i="1"/>
  <c r="M132" i="1"/>
  <c r="M128" i="1"/>
  <c r="M175" i="1"/>
  <c r="M191" i="1"/>
  <c r="M240" i="1"/>
  <c r="M187" i="1"/>
  <c r="M189" i="1"/>
  <c r="M199" i="1"/>
  <c r="M231" i="1"/>
  <c r="M233" i="1"/>
  <c r="M339" i="1"/>
  <c r="M349" i="1"/>
  <c r="M195" i="1"/>
  <c r="M197" i="1"/>
  <c r="M207" i="1"/>
  <c r="M242" i="1"/>
  <c r="M59" i="1" s="1"/>
  <c r="M320" i="1"/>
  <c r="M345" i="1"/>
  <c r="M357" i="1"/>
  <c r="M149" i="1"/>
  <c r="M160" i="1"/>
  <c r="M203" i="1"/>
  <c r="M205" i="1"/>
  <c r="M216" i="1"/>
  <c r="M237" i="1"/>
  <c r="M353" i="1"/>
  <c r="M365" i="1"/>
  <c r="M126" i="1"/>
  <c r="M162" i="1"/>
  <c r="M211" i="1"/>
  <c r="M213" i="1"/>
  <c r="M224" i="1"/>
  <c r="M347" i="1"/>
  <c r="M361" i="1"/>
  <c r="M174" i="1"/>
  <c r="M176" i="1"/>
  <c r="M178" i="1"/>
  <c r="M222" i="1"/>
  <c r="M239" i="1"/>
  <c r="M335" i="1"/>
  <c r="M94" i="1"/>
  <c r="M137" i="1"/>
  <c r="M133" i="1"/>
  <c r="M168" i="1"/>
  <c r="M170" i="1"/>
  <c r="M172" i="1"/>
  <c r="M182" i="1"/>
  <c r="M188" i="1"/>
  <c r="M190" i="1"/>
  <c r="M192" i="1"/>
  <c r="M228" i="1"/>
  <c r="M338" i="1"/>
  <c r="M340" i="1"/>
  <c r="M342" i="1"/>
  <c r="M363" i="1"/>
  <c r="M155" i="1"/>
  <c r="M194" i="1"/>
  <c r="M198" i="1"/>
  <c r="M200" i="1"/>
  <c r="M230" i="1"/>
  <c r="M232" i="1"/>
  <c r="M234" i="1"/>
  <c r="M243" i="1"/>
  <c r="M344" i="1"/>
  <c r="M346" i="1"/>
  <c r="M348" i="1"/>
  <c r="M311" i="1"/>
  <c r="M319" i="1"/>
  <c r="M327" i="1"/>
  <c r="M334" i="1"/>
  <c r="M310" i="1"/>
  <c r="M318" i="1"/>
  <c r="M326" i="1"/>
  <c r="M333" i="1"/>
  <c r="M309" i="1"/>
  <c r="M317" i="1"/>
  <c r="M332" i="1"/>
  <c r="M316" i="1"/>
  <c r="M324" i="1"/>
  <c r="M315" i="1"/>
  <c r="M323" i="1"/>
  <c r="M330" i="1"/>
  <c r="M314" i="1"/>
  <c r="M322" i="1"/>
  <c r="M329" i="1"/>
  <c r="M313" i="1"/>
  <c r="M336" i="1"/>
  <c r="M235" i="1"/>
  <c r="M141" i="1"/>
  <c r="M146" i="1"/>
  <c r="M138" i="1"/>
  <c r="M130" i="1"/>
  <c r="M142" i="1"/>
  <c r="M153" i="1"/>
  <c r="M147" i="1"/>
  <c r="M131" i="1"/>
  <c r="M143" i="1"/>
  <c r="M139" i="1"/>
  <c r="M127" i="1"/>
  <c r="M86" i="1"/>
  <c r="M82" i="1"/>
  <c r="M78" i="1"/>
  <c r="M66" i="1"/>
  <c r="M106" i="1"/>
  <c r="M121" i="1"/>
  <c r="M117" i="1"/>
  <c r="M113" i="1"/>
  <c r="M109" i="1"/>
  <c r="M83" i="1"/>
  <c r="M79" i="1"/>
  <c r="M75" i="1"/>
  <c r="M71" i="1"/>
  <c r="M67" i="1"/>
  <c r="M107" i="1"/>
  <c r="M95" i="1"/>
  <c r="M114" i="1"/>
  <c r="M92" i="1"/>
  <c r="M88" i="1"/>
  <c r="M80" i="1"/>
  <c r="M76" i="1"/>
  <c r="M68" i="1"/>
  <c r="M108" i="1"/>
  <c r="M104" i="1"/>
  <c r="M43" i="1" s="1"/>
  <c r="M100" i="1"/>
  <c r="M96" i="1"/>
  <c r="M115" i="1"/>
  <c r="M111" i="1"/>
  <c r="M77" i="1"/>
  <c r="M105" i="1"/>
  <c r="M97" i="1"/>
  <c r="M328" i="1"/>
  <c r="M145" i="1"/>
  <c r="M84" i="1"/>
  <c r="M93" i="1" l="1"/>
  <c r="M366" i="1"/>
  <c r="M244" i="1"/>
  <c r="M61" i="1" s="1"/>
  <c r="M215" i="1"/>
  <c r="M18" i="1"/>
  <c r="M27" i="1"/>
  <c r="M23" i="1"/>
  <c r="M20" i="1"/>
  <c r="M22" i="1"/>
  <c r="M51" i="1"/>
  <c r="M57" i="1"/>
  <c r="M30" i="1"/>
  <c r="M24" i="1"/>
  <c r="M16" i="1"/>
  <c r="M17" i="1"/>
  <c r="M50" i="1"/>
  <c r="M21" i="1"/>
  <c r="M34" i="1"/>
  <c r="M52" i="1"/>
  <c r="M54" i="1"/>
  <c r="M53" i="1"/>
  <c r="M35" i="1"/>
  <c r="M39" i="1"/>
  <c r="M38" i="1"/>
  <c r="M56" i="1"/>
  <c r="M47" i="1"/>
  <c r="M60" i="1"/>
  <c r="M40" i="1"/>
  <c r="M46" i="1"/>
  <c r="M37" i="1"/>
  <c r="M31" i="1"/>
  <c r="M49" i="1"/>
  <c r="M41" i="1"/>
  <c r="M48" i="1"/>
  <c r="M44" i="1"/>
  <c r="M15" i="1"/>
  <c r="M45" i="1"/>
  <c r="M19" i="1"/>
  <c r="M5" i="1"/>
  <c r="P93" i="1"/>
  <c r="Q93" i="1"/>
  <c r="R93" i="1"/>
  <c r="S215" i="1"/>
  <c r="S244" i="1"/>
  <c r="Q244" i="1"/>
  <c r="D6" i="2"/>
  <c r="J4" i="2" s="1"/>
  <c r="R337" i="1"/>
  <c r="S337" i="1"/>
  <c r="Q366" i="1"/>
  <c r="D15" i="2"/>
  <c r="J13" i="2" s="1"/>
  <c r="S366" i="1"/>
  <c r="M32" i="1" l="1"/>
  <c r="C2" i="2"/>
  <c r="O276" i="1"/>
  <c r="P276" i="1"/>
  <c r="O366" i="1"/>
  <c r="O337" i="1"/>
  <c r="R366" i="1"/>
  <c r="O244" i="1"/>
  <c r="D13" i="2"/>
  <c r="H13" i="2" s="1"/>
  <c r="P244" i="1"/>
  <c r="D14" i="2"/>
  <c r="I13" i="2" s="1"/>
  <c r="Q215" i="1"/>
  <c r="Q337" i="1"/>
  <c r="R215" i="1"/>
  <c r="S154" i="1"/>
  <c r="O215" i="1"/>
  <c r="D4" i="2"/>
  <c r="H4" i="2" s="1"/>
  <c r="P215" i="1"/>
  <c r="P366" i="1"/>
  <c r="P337" i="1"/>
  <c r="R244" i="1"/>
  <c r="G13" i="2"/>
  <c r="S93" i="1"/>
  <c r="O93" i="1"/>
  <c r="F3" i="2" l="1"/>
  <c r="C7" i="2"/>
  <c r="D16" i="2"/>
  <c r="L13" i="2" s="1"/>
  <c r="D17" i="2"/>
  <c r="K13" i="2" s="1"/>
  <c r="C6" i="2"/>
  <c r="J3" i="2" s="1"/>
  <c r="C14" i="2"/>
  <c r="I12" i="2" s="1"/>
  <c r="S276" i="1"/>
  <c r="Q276" i="1"/>
  <c r="C5" i="2" s="1"/>
  <c r="I3" i="2" s="1"/>
  <c r="C15" i="2"/>
  <c r="J12" i="2" s="1"/>
  <c r="C12" i="2"/>
  <c r="H3" i="2"/>
  <c r="R276" i="1"/>
  <c r="R154" i="1"/>
  <c r="Q154" i="1"/>
  <c r="P154" i="1"/>
  <c r="C13" i="2"/>
  <c r="H12" i="2" s="1"/>
  <c r="D5" i="2"/>
  <c r="I4" i="2" s="1"/>
  <c r="G12" i="2" l="1"/>
  <c r="C16" i="2"/>
  <c r="L12" i="2" s="1"/>
  <c r="C17" i="2"/>
  <c r="K12" i="2" s="1"/>
  <c r="D154" i="1" l="1"/>
  <c r="O12" i="1"/>
  <c r="L134" i="1"/>
  <c r="N134" i="1" s="1"/>
  <c r="O134" i="1"/>
  <c r="M134" i="1" s="1"/>
  <c r="O154" i="1" l="1"/>
  <c r="L154" i="1"/>
  <c r="M154" i="1"/>
  <c r="C3" i="2" l="1"/>
  <c r="N154" i="1"/>
  <c r="D3" i="2" s="1"/>
  <c r="B3" i="2"/>
  <c r="G2" i="2" l="1"/>
  <c r="L2" i="2"/>
  <c r="D7" i="2"/>
  <c r="L4" i="2" s="1"/>
  <c r="G4" i="2"/>
  <c r="K4" i="2"/>
  <c r="K2" i="2"/>
  <c r="L3" i="2"/>
  <c r="G3" i="2"/>
  <c r="C8" i="2"/>
  <c r="K3" i="2" s="1"/>
</calcChain>
</file>

<file path=xl/sharedStrings.xml><?xml version="1.0" encoding="utf-8"?>
<sst xmlns="http://schemas.openxmlformats.org/spreadsheetml/2006/main" count="1147" uniqueCount="80">
  <si>
    <t>Pedestrian Cordon Surveys</t>
  </si>
  <si>
    <t>Inbound</t>
  </si>
  <si>
    <t>LOCATION</t>
  </si>
  <si>
    <t>DIR</t>
  </si>
  <si>
    <t>7:00-7:15</t>
  </si>
  <si>
    <t>7:15-7:30</t>
  </si>
  <si>
    <t>7:30-7:45</t>
  </si>
  <si>
    <t>7:45-8:00</t>
  </si>
  <si>
    <t>8:00-8:15</t>
  </si>
  <si>
    <t>8:15-8:30</t>
  </si>
  <si>
    <t>8:30-8:45</t>
  </si>
  <si>
    <t>8:45-9:00</t>
  </si>
  <si>
    <t>2 HR TOTAL</t>
  </si>
  <si>
    <t>PEAK HOUR</t>
  </si>
  <si>
    <t>AVG HOUR</t>
  </si>
  <si>
    <t>Outbound</t>
  </si>
  <si>
    <t>Oriental Parade</t>
  </si>
  <si>
    <t>nth of Herd Street</t>
  </si>
  <si>
    <t>in</t>
  </si>
  <si>
    <t>Majoribanks St</t>
  </si>
  <si>
    <t>est of Kent</t>
  </si>
  <si>
    <t>Elizabeth St</t>
  </si>
  <si>
    <t>Pirie St</t>
  </si>
  <si>
    <t>Cambridge Terrace</t>
  </si>
  <si>
    <t>nth of Basin</t>
  </si>
  <si>
    <t>Buckle Street</t>
  </si>
  <si>
    <t>wst of Basin</t>
  </si>
  <si>
    <t>Tasman Street</t>
  </si>
  <si>
    <t>sth of Buckle</t>
  </si>
  <si>
    <t>Taranaki Street</t>
  </si>
  <si>
    <t>Cuba Street</t>
  </si>
  <si>
    <t>nth of Webb</t>
  </si>
  <si>
    <t>Victoria Street</t>
  </si>
  <si>
    <t>Willis Street</t>
  </si>
  <si>
    <t>Aro Street</t>
  </si>
  <si>
    <t>wst of Willis</t>
  </si>
  <si>
    <t>Abel Smith Street</t>
  </si>
  <si>
    <t>Vivian Street</t>
  </si>
  <si>
    <t>Ghuznee Street</t>
  </si>
  <si>
    <t>Dixon Street</t>
  </si>
  <si>
    <t>The Terrace</t>
  </si>
  <si>
    <t>nth of Salamanca</t>
  </si>
  <si>
    <t>Everton Terrace</t>
  </si>
  <si>
    <t>wst of The Terrace</t>
  </si>
  <si>
    <t>Boulcott Street</t>
  </si>
  <si>
    <t>at The Terrace</t>
  </si>
  <si>
    <t>Aurora Terrace</t>
  </si>
  <si>
    <t>Bolton Street</t>
  </si>
  <si>
    <t>Bowen St</t>
  </si>
  <si>
    <t>Hill Street</t>
  </si>
  <si>
    <t>at overbridge</t>
  </si>
  <si>
    <t>Hawkestone St</t>
  </si>
  <si>
    <t xml:space="preserve">wst of Molesworth </t>
  </si>
  <si>
    <t>Murphy St</t>
  </si>
  <si>
    <t>Hobson St</t>
  </si>
  <si>
    <t>Thorndon Quay</t>
  </si>
  <si>
    <t>sth of Tinakori Rd</t>
  </si>
  <si>
    <t>Aotea Quay</t>
  </si>
  <si>
    <t>at Hinemoa Street</t>
  </si>
  <si>
    <t>Total</t>
  </si>
  <si>
    <t>out</t>
  </si>
  <si>
    <t xml:space="preserve">at overbridge </t>
  </si>
  <si>
    <t>Average Mon-Fri March 2019</t>
  </si>
  <si>
    <t>2 Hr</t>
  </si>
  <si>
    <t>Peak</t>
  </si>
  <si>
    <t>Avg</t>
  </si>
  <si>
    <t>mon</t>
  </si>
  <si>
    <t>tue</t>
  </si>
  <si>
    <t>wed</t>
  </si>
  <si>
    <t>thu</t>
  </si>
  <si>
    <t>fri</t>
  </si>
  <si>
    <t>total</t>
  </si>
  <si>
    <t>avg</t>
  </si>
  <si>
    <t>Mon</t>
  </si>
  <si>
    <t>Tue</t>
  </si>
  <si>
    <t>Wed</t>
  </si>
  <si>
    <t>Thu</t>
  </si>
  <si>
    <t>Fri</t>
  </si>
  <si>
    <t>Tot</t>
  </si>
  <si>
    <t>Monday 9th March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</si>
</sst>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dd\ d\ mmmm\ yyyy"/>
    <numFmt numFmtId="176" formatCode="0.0"/>
  </numFmts>
  <fonts count="10" x14ac:knownFonts="1">
    <font>
      <sz val="10"/>
      <color rgb="FF000000"/>
      <name val="Arial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color rgb="FF000000"/>
      <name val="Arial"/>
      <family val="2"/>
    </font>
    <font>
      <sz val="11"/>
      <color rgb="FF9C0006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7CE"/>
      </patternFill>
    </fill>
  </fills>
  <borders count="2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</borders>
  <cellStyleXfs count="3">
    <xf numFmtId="0" fontId="0" fillId="0" borderId="0"/>
    <xf numFmtId="0" fontId="6" fillId="2" borderId="0" applyNumberFormat="0" applyBorder="0" applyAlignment="0" applyProtection="0"/>
    <xf numFmtId="0" fontId="5" fillId="0" borderId="0"/>
  </cellStyleXfs>
  <cellXfs count="63">
    <xf numFmtId="0" fontId="0" fillId="0" borderId="0" xfId="0"/>
    <xf numFmtId="0" fontId="1" fillId="0" borderId="0" xfId="0" applyFont="1" applyFill="1"/>
    <xf numFmtId="0" fontId="3" fillId="0" borderId="0" xfId="0" applyFont="1" applyFill="1" applyAlignment="1">
      <alignment horizontal="right"/>
    </xf>
    <xf numFmtId="0" fontId="4" fillId="0" borderId="0" xfId="0" applyFont="1" applyFill="1" applyAlignment="1">
      <alignment horizontal="right"/>
    </xf>
    <xf numFmtId="0" fontId="4" fillId="0" borderId="0" xfId="0" applyFont="1" applyFill="1"/>
    <xf numFmtId="0" fontId="2" fillId="0" borderId="2" xfId="0" applyFont="1" applyFill="1" applyBorder="1" applyAlignment="1">
      <alignment wrapText="1"/>
    </xf>
    <xf numFmtId="0" fontId="2" fillId="0" borderId="3" xfId="0" applyFont="1" applyFill="1" applyBorder="1" applyAlignment="1">
      <alignment wrapText="1"/>
    </xf>
    <xf numFmtId="0" fontId="4" fillId="0" borderId="3" xfId="0" applyFont="1" applyFill="1" applyBorder="1" applyAlignment="1">
      <alignment wrapText="1"/>
    </xf>
    <xf numFmtId="0" fontId="4" fillId="0" borderId="3" xfId="0" applyFont="1" applyFill="1" applyBorder="1" applyAlignment="1">
      <alignment horizontal="right" wrapText="1"/>
    </xf>
    <xf numFmtId="20" fontId="4" fillId="0" borderId="3" xfId="0" applyNumberFormat="1" applyFont="1" applyFill="1" applyBorder="1" applyAlignment="1">
      <alignment horizontal="right" wrapText="1"/>
    </xf>
    <xf numFmtId="0" fontId="2" fillId="0" borderId="4" xfId="0" applyFont="1" applyFill="1" applyBorder="1"/>
    <xf numFmtId="0" fontId="2" fillId="0" borderId="1" xfId="0" applyFont="1" applyFill="1" applyBorder="1"/>
    <xf numFmtId="0" fontId="4" fillId="0" borderId="1" xfId="0" applyFont="1" applyFill="1" applyBorder="1" applyAlignment="1">
      <alignment wrapText="1"/>
    </xf>
    <xf numFmtId="1" fontId="4" fillId="0" borderId="1" xfId="0" applyNumberFormat="1" applyFont="1" applyFill="1" applyBorder="1" applyAlignment="1">
      <alignment horizontal="right" wrapText="1"/>
    </xf>
    <xf numFmtId="1" fontId="4" fillId="0" borderId="0" xfId="0" applyNumberFormat="1" applyFont="1" applyFill="1" applyAlignment="1">
      <alignment vertical="center"/>
    </xf>
    <xf numFmtId="0" fontId="2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1" fontId="4" fillId="0" borderId="1" xfId="0" applyNumberFormat="1" applyFont="1" applyFill="1" applyBorder="1" applyAlignment="1">
      <alignment horizontal="right" vertical="center"/>
    </xf>
    <xf numFmtId="0" fontId="2" fillId="0" borderId="5" xfId="0" applyFont="1" applyFill="1" applyBorder="1"/>
    <xf numFmtId="0" fontId="2" fillId="0" borderId="6" xfId="0" applyFont="1" applyFill="1" applyBorder="1" applyAlignment="1">
      <alignment vertical="center"/>
    </xf>
    <xf numFmtId="0" fontId="4" fillId="0" borderId="6" xfId="0" applyFont="1" applyFill="1" applyBorder="1" applyAlignment="1">
      <alignment vertical="center"/>
    </xf>
    <xf numFmtId="1" fontId="4" fillId="0" borderId="6" xfId="0" applyNumberFormat="1" applyFont="1" applyFill="1" applyBorder="1" applyAlignment="1">
      <alignment horizontal="right" vertical="center"/>
    </xf>
    <xf numFmtId="1" fontId="4" fillId="0" borderId="6" xfId="0" applyNumberFormat="1" applyFont="1" applyFill="1" applyBorder="1" applyAlignment="1">
      <alignment horizontal="right" wrapText="1"/>
    </xf>
    <xf numFmtId="1" fontId="3" fillId="0" borderId="0" xfId="0" applyNumberFormat="1" applyFont="1" applyFill="1" applyAlignment="1">
      <alignment horizontal="right"/>
    </xf>
    <xf numFmtId="1" fontId="4" fillId="0" borderId="0" xfId="0" applyNumberFormat="1" applyFont="1" applyFill="1" applyAlignment="1">
      <alignment horizontal="right"/>
    </xf>
    <xf numFmtId="1" fontId="4" fillId="0" borderId="7" xfId="0" applyNumberFormat="1" applyFont="1" applyFill="1" applyBorder="1" applyAlignment="1">
      <alignment vertical="center"/>
    </xf>
    <xf numFmtId="20" fontId="4" fillId="0" borderId="8" xfId="0" applyNumberFormat="1" applyFont="1" applyFill="1" applyBorder="1" applyAlignment="1">
      <alignment wrapText="1"/>
    </xf>
    <xf numFmtId="20" fontId="4" fillId="0" borderId="9" xfId="0" applyNumberFormat="1" applyFont="1" applyFill="1" applyBorder="1" applyAlignment="1">
      <alignment wrapText="1"/>
    </xf>
    <xf numFmtId="20" fontId="4" fillId="0" borderId="10" xfId="0" applyNumberFormat="1" applyFont="1" applyFill="1" applyBorder="1" applyAlignment="1">
      <alignment wrapText="1"/>
    </xf>
    <xf numFmtId="1" fontId="4" fillId="0" borderId="11" xfId="0" applyNumberFormat="1" applyFont="1" applyFill="1" applyBorder="1" applyAlignment="1">
      <alignment vertical="center"/>
    </xf>
    <xf numFmtId="1" fontId="4" fillId="0" borderId="12" xfId="0" applyNumberFormat="1" applyFont="1" applyFill="1" applyBorder="1" applyAlignment="1">
      <alignment vertical="center"/>
    </xf>
    <xf numFmtId="1" fontId="4" fillId="0" borderId="13" xfId="0" applyNumberFormat="1" applyFont="1" applyFill="1" applyBorder="1" applyAlignment="1">
      <alignment vertical="center"/>
    </xf>
    <xf numFmtId="1" fontId="4" fillId="0" borderId="14" xfId="0" applyNumberFormat="1" applyFont="1" applyFill="1" applyBorder="1" applyAlignment="1">
      <alignment vertical="center"/>
    </xf>
    <xf numFmtId="1" fontId="4" fillId="0" borderId="15" xfId="0" applyNumberFormat="1" applyFont="1" applyFill="1" applyBorder="1" applyAlignment="1">
      <alignment vertical="center"/>
    </xf>
    <xf numFmtId="1" fontId="0" fillId="0" borderId="0" xfId="0" applyNumberFormat="1"/>
    <xf numFmtId="3" fontId="0" fillId="0" borderId="0" xfId="0" applyNumberFormat="1"/>
    <xf numFmtId="0" fontId="7" fillId="0" borderId="0" xfId="0" applyFont="1" applyFill="1"/>
    <xf numFmtId="0" fontId="8" fillId="0" borderId="4" xfId="1" applyFont="1" applyFill="1" applyBorder="1"/>
    <xf numFmtId="0" fontId="8" fillId="0" borderId="1" xfId="1" applyFont="1" applyFill="1" applyBorder="1"/>
    <xf numFmtId="0" fontId="9" fillId="0" borderId="1" xfId="1" applyFont="1" applyFill="1" applyBorder="1" applyAlignment="1">
      <alignment wrapText="1"/>
    </xf>
    <xf numFmtId="1" fontId="2" fillId="0" borderId="0" xfId="0" applyNumberFormat="1" applyFont="1" applyFill="1"/>
    <xf numFmtId="1" fontId="7" fillId="0" borderId="0" xfId="0" applyNumberFormat="1" applyFont="1" applyFill="1"/>
    <xf numFmtId="0" fontId="4" fillId="0" borderId="16" xfId="0" applyFont="1" applyFill="1" applyBorder="1" applyAlignment="1">
      <alignment horizontal="right" wrapText="1"/>
    </xf>
    <xf numFmtId="1" fontId="4" fillId="0" borderId="17" xfId="0" applyNumberFormat="1" applyFont="1" applyFill="1" applyBorder="1" applyAlignment="1">
      <alignment horizontal="right" wrapText="1"/>
    </xf>
    <xf numFmtId="1" fontId="4" fillId="0" borderId="18" xfId="0" applyNumberFormat="1" applyFont="1" applyFill="1" applyBorder="1" applyAlignment="1">
      <alignment horizontal="right" wrapText="1"/>
    </xf>
    <xf numFmtId="0" fontId="2" fillId="0" borderId="19" xfId="0" applyFont="1" applyFill="1" applyBorder="1"/>
    <xf numFmtId="164" fontId="1" fillId="0" borderId="0" xfId="0" applyNumberFormat="1" applyFont="1" applyFill="1" applyAlignment="1">
      <alignment horizontal="left"/>
    </xf>
    <xf numFmtId="0" fontId="7" fillId="0" borderId="0" xfId="0" applyFont="1" applyFill="1" applyBorder="1"/>
    <xf numFmtId="0" fontId="1" fillId="0" borderId="0" xfId="0" applyFont="1" applyFill="1" applyBorder="1"/>
    <xf numFmtId="0" fontId="1" fillId="0" borderId="0" xfId="0" applyFont="1" applyFill="1" applyBorder="1" applyAlignment="1">
      <alignment horizontal="right"/>
    </xf>
    <xf numFmtId="0" fontId="2" fillId="0" borderId="0" xfId="0" applyFont="1" applyFill="1" applyBorder="1"/>
    <xf numFmtId="1" fontId="1" fillId="0" borderId="0" xfId="0" applyNumberFormat="1" applyFont="1" applyFill="1" applyBorder="1" applyAlignment="1">
      <alignment horizontal="right"/>
    </xf>
    <xf numFmtId="1" fontId="7" fillId="0" borderId="0" xfId="0" applyNumberFormat="1" applyFont="1" applyFill="1" applyBorder="1"/>
    <xf numFmtId="1" fontId="2" fillId="0" borderId="0" xfId="0" applyNumberFormat="1" applyFont="1" applyFill="1" applyBorder="1"/>
    <xf numFmtId="2" fontId="7" fillId="0" borderId="0" xfId="0" applyNumberFormat="1" applyFont="1" applyFill="1" applyBorder="1"/>
    <xf numFmtId="176" fontId="7" fillId="0" borderId="0" xfId="0" applyNumberFormat="1" applyFont="1" applyFill="1" applyBorder="1"/>
    <xf numFmtId="176" fontId="7" fillId="0" borderId="0" xfId="0" applyNumberFormat="1" applyFont="1" applyFill="1"/>
    <xf numFmtId="0" fontId="4" fillId="0" borderId="20" xfId="0" applyFont="1" applyFill="1" applyBorder="1" applyAlignment="1">
      <alignment horizontal="right" wrapText="1"/>
    </xf>
    <xf numFmtId="1" fontId="4" fillId="0" borderId="21" xfId="0" applyNumberFormat="1" applyFont="1" applyFill="1" applyBorder="1" applyAlignment="1">
      <alignment horizontal="right" wrapText="1"/>
    </xf>
    <xf numFmtId="1" fontId="4" fillId="0" borderId="4" xfId="0" applyNumberFormat="1" applyFont="1" applyFill="1" applyBorder="1" applyAlignment="1">
      <alignment horizontal="right" vertical="center"/>
    </xf>
    <xf numFmtId="1" fontId="4" fillId="0" borderId="17" xfId="0" applyNumberFormat="1" applyFont="1" applyFill="1" applyBorder="1" applyAlignment="1">
      <alignment horizontal="right" vertical="center"/>
    </xf>
    <xf numFmtId="1" fontId="4" fillId="0" borderId="22" xfId="0" applyNumberFormat="1" applyFont="1" applyFill="1" applyBorder="1" applyAlignment="1">
      <alignment horizontal="right" wrapText="1"/>
    </xf>
    <xf numFmtId="1" fontId="4" fillId="0" borderId="23" xfId="0" applyNumberFormat="1" applyFont="1" applyFill="1" applyBorder="1" applyAlignment="1">
      <alignment horizontal="right" wrapText="1"/>
    </xf>
  </cellXfs>
  <cellStyles count="3">
    <cellStyle name="Bad" xfId="1" builtinId="27"/>
    <cellStyle name="Normal" xfId="0" builtinId="0"/>
    <cellStyle name="Normal 2" xfId="2" xr:uid="{3B7A8A34-77F8-4AD4-9E99-6727B1D05BA2}"/>
  </cellStyles>
  <dxfs count="0"/>
  <tableStyles count="0" defaultTableStyle="TableStyleMedium2" defaultPivotStyle="PivotStyleLight16"/>
  <colors>
    <mruColors>
      <color rgb="FF000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E908"/>
  <sheetViews>
    <sheetView showGridLines="0" tabSelected="1" zoomScale="85" zoomScaleNormal="85" workbookViewId="0">
      <selection activeCell="M8" sqref="M8"/>
    </sheetView>
  </sheetViews>
  <sheetFormatPr defaultColWidth="14.44140625" defaultRowHeight="15" customHeight="1" x14ac:dyDescent="0.25"/>
  <cols>
    <col min="1" max="1" width="19.33203125" style="36" customWidth="1"/>
    <col min="2" max="2" width="29.44140625" style="36" customWidth="1"/>
    <col min="3" max="3" width="3.5546875" style="36" customWidth="1"/>
    <col min="4" max="4" width="6.109375" style="36" customWidth="1"/>
    <col min="5" max="11" width="5.109375" style="36" customWidth="1"/>
    <col min="12" max="12" width="6.6640625" style="36" bestFit="1" customWidth="1"/>
    <col min="13" max="13" width="6.5546875" style="36" bestFit="1" customWidth="1"/>
    <col min="14" max="14" width="7.44140625" style="36" customWidth="1"/>
    <col min="15" max="19" width="6.6640625" style="36" customWidth="1"/>
    <col min="20" max="20" width="14.44140625" style="36"/>
    <col min="21" max="21" width="19.44140625" style="36" customWidth="1"/>
    <col min="22" max="22" width="19.6640625" style="36" customWidth="1"/>
    <col min="23" max="23" width="14.44140625" style="36"/>
    <col min="24" max="24" width="15.6640625" style="36" bestFit="1" customWidth="1"/>
    <col min="25" max="16384" width="14.44140625" style="36"/>
  </cols>
  <sheetData>
    <row r="1" spans="1:24" ht="12.75" customHeight="1" x14ac:dyDescent="0.25">
      <c r="A1" s="1" t="s">
        <v>0</v>
      </c>
      <c r="B1" s="1"/>
      <c r="C1" s="1"/>
      <c r="D1" s="2"/>
      <c r="E1" s="2"/>
      <c r="F1" s="3"/>
      <c r="G1" s="2"/>
      <c r="H1" s="3"/>
      <c r="I1" s="3"/>
      <c r="J1" s="3"/>
      <c r="K1" s="3"/>
      <c r="L1" s="3"/>
      <c r="M1" s="3"/>
      <c r="N1" s="3"/>
      <c r="O1" s="4"/>
      <c r="P1" s="4"/>
      <c r="Q1" s="4"/>
      <c r="R1" s="4"/>
      <c r="S1" s="4"/>
    </row>
    <row r="2" spans="1:24" ht="12.75" customHeight="1" thickBot="1" x14ac:dyDescent="0.3">
      <c r="A2" s="1"/>
      <c r="B2" s="1" t="s">
        <v>62</v>
      </c>
      <c r="D2" s="3"/>
      <c r="E2" s="2"/>
      <c r="F2" s="3"/>
      <c r="G2" s="3"/>
      <c r="H2" s="3"/>
      <c r="I2" s="3"/>
      <c r="J2" s="3"/>
      <c r="K2" s="3"/>
      <c r="L2" s="3"/>
      <c r="M2" s="3"/>
      <c r="N2" s="3"/>
      <c r="O2" s="4"/>
      <c r="P2" s="4"/>
      <c r="Q2" s="4"/>
      <c r="R2" s="4"/>
      <c r="S2" s="4"/>
      <c r="T2" s="47"/>
      <c r="U2" s="47"/>
      <c r="V2" s="47"/>
      <c r="W2" s="47"/>
      <c r="X2" s="55"/>
    </row>
    <row r="3" spans="1:24" ht="22.5" customHeight="1" x14ac:dyDescent="0.25">
      <c r="A3" s="5" t="s">
        <v>2</v>
      </c>
      <c r="B3" s="6"/>
      <c r="C3" s="7" t="s">
        <v>3</v>
      </c>
      <c r="D3" s="8" t="s">
        <v>4</v>
      </c>
      <c r="E3" s="8" t="s">
        <v>5</v>
      </c>
      <c r="F3" s="8" t="s">
        <v>6</v>
      </c>
      <c r="G3" s="9" t="s">
        <v>7</v>
      </c>
      <c r="H3" s="9" t="s">
        <v>8</v>
      </c>
      <c r="I3" s="8" t="s">
        <v>9</v>
      </c>
      <c r="J3" s="9" t="s">
        <v>10</v>
      </c>
      <c r="K3" s="9" t="s">
        <v>11</v>
      </c>
      <c r="L3" s="9" t="s">
        <v>12</v>
      </c>
      <c r="M3" s="8" t="s">
        <v>13</v>
      </c>
      <c r="N3" s="57" t="s">
        <v>14</v>
      </c>
      <c r="O3" s="26">
        <v>0.29166666666666669</v>
      </c>
      <c r="P3" s="27">
        <v>0.30208333333333331</v>
      </c>
      <c r="Q3" s="27">
        <v>0.3125</v>
      </c>
      <c r="R3" s="27">
        <v>0.32291666666666669</v>
      </c>
      <c r="S3" s="28">
        <v>0.33333333333333331</v>
      </c>
      <c r="T3" s="47"/>
      <c r="U3" s="48"/>
      <c r="V3" s="48"/>
      <c r="W3" s="47"/>
      <c r="X3" s="55"/>
    </row>
    <row r="4" spans="1:24" ht="12.75" customHeight="1" x14ac:dyDescent="0.25">
      <c r="A4" s="10" t="s">
        <v>16</v>
      </c>
      <c r="B4" s="11" t="s">
        <v>17</v>
      </c>
      <c r="C4" s="12" t="s">
        <v>18</v>
      </c>
      <c r="D4" s="13">
        <f>AVERAGE(D65,D126,D187,D248,D309)</f>
        <v>45.6</v>
      </c>
      <c r="E4" s="13">
        <f t="shared" ref="E4:L19" si="0">AVERAGE(E65,E126,E187,E248,E309)</f>
        <v>41.2</v>
      </c>
      <c r="F4" s="13">
        <f t="shared" si="0"/>
        <v>47.4</v>
      </c>
      <c r="G4" s="13">
        <f t="shared" si="0"/>
        <v>46.6</v>
      </c>
      <c r="H4" s="13">
        <f t="shared" si="0"/>
        <v>65.400000000000006</v>
      </c>
      <c r="I4" s="13">
        <f t="shared" si="0"/>
        <v>68.2</v>
      </c>
      <c r="J4" s="13">
        <f t="shared" si="0"/>
        <v>60.6</v>
      </c>
      <c r="K4" s="13">
        <f t="shared" si="0"/>
        <v>47.8</v>
      </c>
      <c r="L4" s="13">
        <f t="shared" ref="L4:L31" si="1">SUM(D4:K4)</f>
        <v>422.80000000000007</v>
      </c>
      <c r="M4" s="13">
        <f>AVERAGE(M65,M126,M187,M248,M309)</f>
        <v>247.6</v>
      </c>
      <c r="N4" s="58">
        <f t="shared" ref="N4:N61" si="2">L4/2</f>
        <v>211.40000000000003</v>
      </c>
      <c r="O4" s="29">
        <f>SUM(D4:G4)</f>
        <v>180.8</v>
      </c>
      <c r="P4" s="25">
        <f t="shared" ref="P4:S61" si="3">SUM(E4:H4)</f>
        <v>200.6</v>
      </c>
      <c r="Q4" s="25">
        <f t="shared" si="3"/>
        <v>227.60000000000002</v>
      </c>
      <c r="R4" s="25">
        <f t="shared" si="3"/>
        <v>240.79999999999998</v>
      </c>
      <c r="S4" s="30">
        <f t="shared" si="3"/>
        <v>242</v>
      </c>
      <c r="T4" s="47"/>
      <c r="U4" s="48"/>
      <c r="V4" s="48"/>
      <c r="W4" s="47"/>
      <c r="X4" s="55"/>
    </row>
    <row r="5" spans="1:24" ht="12.75" customHeight="1" x14ac:dyDescent="0.25">
      <c r="A5" s="10" t="s">
        <v>19</v>
      </c>
      <c r="B5" s="11" t="s">
        <v>20</v>
      </c>
      <c r="C5" s="12" t="s">
        <v>18</v>
      </c>
      <c r="D5" s="13">
        <f t="shared" ref="D5:L5" si="4">AVERAGE(D66,D127,D188,D249,D310)</f>
        <v>37</v>
      </c>
      <c r="E5" s="13">
        <f t="shared" si="4"/>
        <v>55</v>
      </c>
      <c r="F5" s="13">
        <f t="shared" si="4"/>
        <v>83.8</v>
      </c>
      <c r="G5" s="13">
        <f t="shared" si="4"/>
        <v>93.2</v>
      </c>
      <c r="H5" s="13">
        <f t="shared" si="4"/>
        <v>117</v>
      </c>
      <c r="I5" s="13">
        <f t="shared" si="4"/>
        <v>135.6</v>
      </c>
      <c r="J5" s="13">
        <f t="shared" si="0"/>
        <v>123.8</v>
      </c>
      <c r="K5" s="13">
        <f t="shared" si="4"/>
        <v>92.6</v>
      </c>
      <c r="L5" s="13">
        <f t="shared" si="1"/>
        <v>738</v>
      </c>
      <c r="M5" s="13">
        <f t="shared" ref="M4:M31" si="5">AVERAGE(M66,M127,M188,M249,M310)</f>
        <v>471.6</v>
      </c>
      <c r="N5" s="58">
        <f t="shared" si="2"/>
        <v>369</v>
      </c>
      <c r="O5" s="29">
        <f t="shared" ref="O5:O60" si="6">SUM(D5:G5)</f>
        <v>269</v>
      </c>
      <c r="P5" s="25">
        <f t="shared" si="3"/>
        <v>349</v>
      </c>
      <c r="Q5" s="25">
        <f t="shared" si="3"/>
        <v>429.6</v>
      </c>
      <c r="R5" s="25">
        <f t="shared" si="3"/>
        <v>469.59999999999997</v>
      </c>
      <c r="S5" s="30">
        <f t="shared" si="3"/>
        <v>469</v>
      </c>
      <c r="T5" s="49"/>
      <c r="U5" s="47"/>
      <c r="V5" s="47"/>
      <c r="W5" s="47"/>
      <c r="X5" s="55"/>
    </row>
    <row r="6" spans="1:24" ht="12.75" customHeight="1" x14ac:dyDescent="0.25">
      <c r="A6" s="10" t="s">
        <v>21</v>
      </c>
      <c r="B6" s="11" t="s">
        <v>20</v>
      </c>
      <c r="C6" s="12" t="s">
        <v>18</v>
      </c>
      <c r="D6" s="13">
        <f t="shared" ref="D6:L6" si="7">AVERAGE(D67,D128,D189,D250,D311)</f>
        <v>17.8</v>
      </c>
      <c r="E6" s="13">
        <f t="shared" si="7"/>
        <v>24.2</v>
      </c>
      <c r="F6" s="13">
        <f t="shared" si="7"/>
        <v>37.200000000000003</v>
      </c>
      <c r="G6" s="13">
        <f t="shared" si="7"/>
        <v>56.2</v>
      </c>
      <c r="H6" s="13">
        <f t="shared" si="7"/>
        <v>56</v>
      </c>
      <c r="I6" s="13">
        <f t="shared" si="7"/>
        <v>60.4</v>
      </c>
      <c r="J6" s="13">
        <f t="shared" si="0"/>
        <v>75.2</v>
      </c>
      <c r="K6" s="13">
        <f t="shared" si="7"/>
        <v>63</v>
      </c>
      <c r="L6" s="13">
        <f t="shared" si="1"/>
        <v>390</v>
      </c>
      <c r="M6" s="13">
        <f t="shared" si="5"/>
        <v>254.6</v>
      </c>
      <c r="N6" s="58">
        <f t="shared" si="2"/>
        <v>195</v>
      </c>
      <c r="O6" s="29">
        <f t="shared" si="6"/>
        <v>135.4</v>
      </c>
      <c r="P6" s="25">
        <f t="shared" si="3"/>
        <v>173.60000000000002</v>
      </c>
      <c r="Q6" s="25">
        <f t="shared" si="3"/>
        <v>209.8</v>
      </c>
      <c r="R6" s="25">
        <f t="shared" si="3"/>
        <v>247.8</v>
      </c>
      <c r="S6" s="30">
        <f t="shared" si="3"/>
        <v>254.60000000000002</v>
      </c>
      <c r="T6" s="49"/>
      <c r="U6" s="47"/>
      <c r="V6" s="50"/>
      <c r="W6" s="47"/>
      <c r="X6" s="55"/>
    </row>
    <row r="7" spans="1:24" ht="12.75" customHeight="1" x14ac:dyDescent="0.3">
      <c r="A7" s="37" t="s">
        <v>22</v>
      </c>
      <c r="B7" s="38" t="s">
        <v>20</v>
      </c>
      <c r="C7" s="39" t="s">
        <v>18</v>
      </c>
      <c r="D7" s="13">
        <f t="shared" ref="D7:L7" si="8">AVERAGE(D68,D129,D190,D251,D312)</f>
        <v>6.5</v>
      </c>
      <c r="E7" s="13">
        <f t="shared" si="8"/>
        <v>11</v>
      </c>
      <c r="F7" s="13">
        <f t="shared" si="8"/>
        <v>16.5</v>
      </c>
      <c r="G7" s="13">
        <f t="shared" si="8"/>
        <v>22</v>
      </c>
      <c r="H7" s="13">
        <f t="shared" si="8"/>
        <v>29.5</v>
      </c>
      <c r="I7" s="13">
        <f t="shared" si="8"/>
        <v>36.5</v>
      </c>
      <c r="J7" s="13">
        <f t="shared" si="0"/>
        <v>19.5</v>
      </c>
      <c r="K7" s="13">
        <f t="shared" si="8"/>
        <v>12</v>
      </c>
      <c r="L7" s="13">
        <f t="shared" si="1"/>
        <v>153.5</v>
      </c>
      <c r="M7" s="13">
        <f t="shared" si="5"/>
        <v>112.5</v>
      </c>
      <c r="N7" s="58">
        <f t="shared" si="2"/>
        <v>76.75</v>
      </c>
      <c r="O7" s="29">
        <f>SUM(D7:G7)</f>
        <v>56</v>
      </c>
      <c r="P7" s="25">
        <f t="shared" ref="P7" si="9">SUM(E7:H7)</f>
        <v>79</v>
      </c>
      <c r="Q7" s="25">
        <f>SUM(F7:I7)</f>
        <v>104.5</v>
      </c>
      <c r="R7" s="25">
        <f t="shared" ref="R7" si="10">SUM(G7:J7)</f>
        <v>107.5</v>
      </c>
      <c r="S7" s="30">
        <f t="shared" ref="S7" si="11">SUM(H7:K7)</f>
        <v>97.5</v>
      </c>
      <c r="T7" s="51"/>
      <c r="U7" s="47"/>
      <c r="V7" s="47"/>
      <c r="W7" s="52"/>
      <c r="X7" s="55"/>
    </row>
    <row r="8" spans="1:24" ht="12.75" customHeight="1" x14ac:dyDescent="0.25">
      <c r="A8" s="10" t="s">
        <v>23</v>
      </c>
      <c r="B8" s="11" t="s">
        <v>24</v>
      </c>
      <c r="C8" s="12" t="s">
        <v>18</v>
      </c>
      <c r="D8" s="13">
        <f t="shared" ref="D8:L8" si="12">AVERAGE(D69,D130,D191,D252,D313)</f>
        <v>17.25</v>
      </c>
      <c r="E8" s="13">
        <f t="shared" si="12"/>
        <v>26.75</v>
      </c>
      <c r="F8" s="13">
        <f>AVERAGE(F69,F130,F191,F252,F313)</f>
        <v>34.25</v>
      </c>
      <c r="G8" s="13">
        <f t="shared" si="12"/>
        <v>55.25</v>
      </c>
      <c r="H8" s="13">
        <f t="shared" si="12"/>
        <v>53.25</v>
      </c>
      <c r="I8" s="13">
        <f>AVERAGE(I69,I130,I191,I252,I313)</f>
        <v>57.75</v>
      </c>
      <c r="J8" s="13">
        <f t="shared" si="0"/>
        <v>46.25</v>
      </c>
      <c r="K8" s="13">
        <f t="shared" si="12"/>
        <v>48.5</v>
      </c>
      <c r="L8" s="13">
        <f>SUM(D8:K8)</f>
        <v>339.25</v>
      </c>
      <c r="M8" s="13">
        <f t="shared" si="5"/>
        <v>216.5</v>
      </c>
      <c r="N8" s="58">
        <f t="shared" si="2"/>
        <v>169.625</v>
      </c>
      <c r="O8" s="29">
        <f t="shared" si="6"/>
        <v>133.5</v>
      </c>
      <c r="P8" s="25">
        <f t="shared" si="3"/>
        <v>169.5</v>
      </c>
      <c r="Q8" s="25">
        <f t="shared" si="3"/>
        <v>200.5</v>
      </c>
      <c r="R8" s="25">
        <f t="shared" si="3"/>
        <v>212.5</v>
      </c>
      <c r="S8" s="30">
        <f t="shared" si="3"/>
        <v>205.75</v>
      </c>
      <c r="T8" s="49"/>
      <c r="U8" s="47"/>
      <c r="V8" s="47"/>
      <c r="W8" s="47"/>
      <c r="X8" s="55"/>
    </row>
    <row r="9" spans="1:24" ht="12.75" customHeight="1" x14ac:dyDescent="0.25">
      <c r="A9" s="10" t="s">
        <v>25</v>
      </c>
      <c r="B9" s="11" t="s">
        <v>26</v>
      </c>
      <c r="C9" s="12" t="s">
        <v>18</v>
      </c>
      <c r="D9" s="13">
        <f t="shared" ref="D9:K9" si="13">AVERAGE(D70,D131,D192,D253,D314)</f>
        <v>9.25</v>
      </c>
      <c r="E9" s="13">
        <f t="shared" si="13"/>
        <v>3.25</v>
      </c>
      <c r="F9" s="13">
        <f t="shared" si="13"/>
        <v>8.75</v>
      </c>
      <c r="G9" s="13">
        <f t="shared" si="13"/>
        <v>9</v>
      </c>
      <c r="H9" s="13">
        <f t="shared" si="13"/>
        <v>12.25</v>
      </c>
      <c r="I9" s="13">
        <f t="shared" si="13"/>
        <v>19.75</v>
      </c>
      <c r="J9" s="13">
        <f>AVERAGE(J70,J131,J192,J253,J314)</f>
        <v>14.5</v>
      </c>
      <c r="K9" s="13">
        <f t="shared" si="13"/>
        <v>14.25</v>
      </c>
      <c r="L9" s="13">
        <f t="shared" si="1"/>
        <v>91</v>
      </c>
      <c r="M9" s="13">
        <f t="shared" si="5"/>
        <v>62.75</v>
      </c>
      <c r="N9" s="58">
        <f t="shared" si="2"/>
        <v>45.5</v>
      </c>
      <c r="O9" s="29">
        <f t="shared" si="6"/>
        <v>30.25</v>
      </c>
      <c r="P9" s="25">
        <f t="shared" si="3"/>
        <v>33.25</v>
      </c>
      <c r="Q9" s="25">
        <f t="shared" si="3"/>
        <v>49.75</v>
      </c>
      <c r="R9" s="25">
        <f t="shared" si="3"/>
        <v>55.5</v>
      </c>
      <c r="S9" s="30">
        <f t="shared" si="3"/>
        <v>60.75</v>
      </c>
      <c r="T9" s="49"/>
      <c r="U9" s="47"/>
      <c r="V9" s="47"/>
      <c r="W9" s="47"/>
      <c r="X9" s="55"/>
    </row>
    <row r="10" spans="1:24" ht="12.75" customHeight="1" x14ac:dyDescent="0.25">
      <c r="A10" s="10" t="s">
        <v>27</v>
      </c>
      <c r="B10" s="11" t="s">
        <v>28</v>
      </c>
      <c r="C10" s="12" t="s">
        <v>18</v>
      </c>
      <c r="D10" s="13">
        <f t="shared" ref="D10:L10" si="14">AVERAGE(D71,D132,D193,D254,D315)</f>
        <v>28.6</v>
      </c>
      <c r="E10" s="13">
        <f t="shared" si="14"/>
        <v>37.6</v>
      </c>
      <c r="F10" s="13">
        <f t="shared" si="14"/>
        <v>49.4</v>
      </c>
      <c r="G10" s="13">
        <f t="shared" si="14"/>
        <v>82</v>
      </c>
      <c r="H10" s="13">
        <f t="shared" si="14"/>
        <v>101</v>
      </c>
      <c r="I10" s="13">
        <f t="shared" si="14"/>
        <v>109.8</v>
      </c>
      <c r="J10" s="13">
        <f t="shared" si="0"/>
        <v>84.2</v>
      </c>
      <c r="K10" s="13">
        <f t="shared" si="14"/>
        <v>68.8</v>
      </c>
      <c r="L10" s="13">
        <f t="shared" si="1"/>
        <v>561.4</v>
      </c>
      <c r="M10" s="13">
        <f t="shared" si="5"/>
        <v>379.6</v>
      </c>
      <c r="N10" s="58">
        <f t="shared" si="2"/>
        <v>280.7</v>
      </c>
      <c r="O10" s="29">
        <f t="shared" si="6"/>
        <v>197.6</v>
      </c>
      <c r="P10" s="25">
        <f t="shared" si="3"/>
        <v>270</v>
      </c>
      <c r="Q10" s="25">
        <f t="shared" si="3"/>
        <v>342.2</v>
      </c>
      <c r="R10" s="25">
        <f t="shared" si="3"/>
        <v>377</v>
      </c>
      <c r="S10" s="30">
        <f t="shared" si="3"/>
        <v>363.8</v>
      </c>
      <c r="T10" s="49"/>
      <c r="U10" s="54"/>
      <c r="V10" s="47"/>
      <c r="W10" s="52"/>
      <c r="X10" s="56"/>
    </row>
    <row r="11" spans="1:24" ht="12.75" customHeight="1" x14ac:dyDescent="0.25">
      <c r="A11" s="10" t="s">
        <v>29</v>
      </c>
      <c r="B11" s="11" t="s">
        <v>28</v>
      </c>
      <c r="C11" s="12" t="s">
        <v>18</v>
      </c>
      <c r="D11" s="13">
        <f t="shared" ref="D11:K11" si="15">AVERAGE(D72,D133,D194,D255,D316)</f>
        <v>8</v>
      </c>
      <c r="E11" s="13">
        <f t="shared" si="15"/>
        <v>11.75</v>
      </c>
      <c r="F11" s="13">
        <f t="shared" si="15"/>
        <v>16.25</v>
      </c>
      <c r="G11" s="13">
        <f t="shared" si="15"/>
        <v>20.25</v>
      </c>
      <c r="H11" s="13">
        <f t="shared" si="15"/>
        <v>29</v>
      </c>
      <c r="I11" s="13">
        <f t="shared" si="15"/>
        <v>30</v>
      </c>
      <c r="J11" s="13">
        <f>AVERAGE(J72,J133,J194,J255,J316)</f>
        <v>41.5</v>
      </c>
      <c r="K11" s="13">
        <f t="shared" si="15"/>
        <v>32.75</v>
      </c>
      <c r="L11" s="13">
        <f t="shared" si="1"/>
        <v>189.5</v>
      </c>
      <c r="M11" s="13">
        <f>AVERAGE(M72,M133,M194,M255,M316)</f>
        <v>133.5</v>
      </c>
      <c r="N11" s="58">
        <f t="shared" si="2"/>
        <v>94.75</v>
      </c>
      <c r="O11" s="29">
        <f t="shared" si="6"/>
        <v>56.25</v>
      </c>
      <c r="P11" s="25">
        <f t="shared" si="3"/>
        <v>77.25</v>
      </c>
      <c r="Q11" s="25">
        <f t="shared" si="3"/>
        <v>95.5</v>
      </c>
      <c r="R11" s="25">
        <f t="shared" si="3"/>
        <v>120.75</v>
      </c>
      <c r="S11" s="30">
        <f t="shared" si="3"/>
        <v>133.25</v>
      </c>
      <c r="T11" s="47"/>
      <c r="U11" s="54"/>
      <c r="V11" s="47"/>
      <c r="W11" s="52"/>
      <c r="X11" s="56"/>
    </row>
    <row r="12" spans="1:24" ht="12.75" customHeight="1" x14ac:dyDescent="0.25">
      <c r="A12" s="10" t="s">
        <v>30</v>
      </c>
      <c r="B12" s="11" t="s">
        <v>31</v>
      </c>
      <c r="C12" s="12" t="s">
        <v>18</v>
      </c>
      <c r="D12" s="13">
        <f t="shared" ref="D12:L12" si="16">AVERAGE(D73,D134,D195,D256,D317)</f>
        <v>26.75</v>
      </c>
      <c r="E12" s="13">
        <f t="shared" si="16"/>
        <v>31.75</v>
      </c>
      <c r="F12" s="13">
        <f t="shared" si="16"/>
        <v>51.75</v>
      </c>
      <c r="G12" s="13">
        <f t="shared" si="16"/>
        <v>79.5</v>
      </c>
      <c r="H12" s="13">
        <f t="shared" si="16"/>
        <v>84.25</v>
      </c>
      <c r="I12" s="13">
        <f t="shared" si="16"/>
        <v>91.75</v>
      </c>
      <c r="J12" s="13">
        <f t="shared" si="0"/>
        <v>65.25</v>
      </c>
      <c r="K12" s="13">
        <f t="shared" si="16"/>
        <v>56.5</v>
      </c>
      <c r="L12" s="13">
        <f t="shared" si="1"/>
        <v>487.5</v>
      </c>
      <c r="M12" s="13">
        <f t="shared" si="5"/>
        <v>325.75</v>
      </c>
      <c r="N12" s="58">
        <f t="shared" si="2"/>
        <v>243.75</v>
      </c>
      <c r="O12" s="29">
        <f t="shared" si="6"/>
        <v>189.75</v>
      </c>
      <c r="P12" s="25">
        <f t="shared" si="3"/>
        <v>247.25</v>
      </c>
      <c r="Q12" s="25">
        <f t="shared" si="3"/>
        <v>307.25</v>
      </c>
      <c r="R12" s="25">
        <f t="shared" si="3"/>
        <v>320.75</v>
      </c>
      <c r="S12" s="30">
        <f t="shared" si="3"/>
        <v>297.75</v>
      </c>
      <c r="T12" s="47"/>
      <c r="U12" s="54"/>
      <c r="V12" s="47"/>
      <c r="W12" s="47"/>
      <c r="X12" s="56"/>
    </row>
    <row r="13" spans="1:24" ht="12.75" customHeight="1" x14ac:dyDescent="0.3">
      <c r="A13" s="37" t="s">
        <v>32</v>
      </c>
      <c r="B13" s="38" t="s">
        <v>31</v>
      </c>
      <c r="C13" s="39" t="s">
        <v>18</v>
      </c>
      <c r="D13" s="13">
        <f t="shared" ref="D13:L13" si="17">AVERAGE(D74,D135,D196,D257,D318)</f>
        <v>4.5</v>
      </c>
      <c r="E13" s="13">
        <f t="shared" si="17"/>
        <v>6.5</v>
      </c>
      <c r="F13" s="13">
        <f>AVERAGE(F74,F135,F196,F257,F318)</f>
        <v>8</v>
      </c>
      <c r="G13" s="13">
        <f t="shared" si="17"/>
        <v>15.5</v>
      </c>
      <c r="H13" s="13">
        <f t="shared" si="17"/>
        <v>22.5</v>
      </c>
      <c r="I13" s="13">
        <f t="shared" si="17"/>
        <v>17</v>
      </c>
      <c r="J13" s="13">
        <f t="shared" si="0"/>
        <v>19</v>
      </c>
      <c r="K13" s="13">
        <f t="shared" si="17"/>
        <v>16</v>
      </c>
      <c r="L13" s="13">
        <f t="shared" si="1"/>
        <v>109</v>
      </c>
      <c r="M13" s="13">
        <f t="shared" si="5"/>
        <v>75</v>
      </c>
      <c r="N13" s="58">
        <f t="shared" si="2"/>
        <v>54.5</v>
      </c>
      <c r="O13" s="29">
        <f t="shared" ref="O13" si="18">SUM(D13:G13)</f>
        <v>34.5</v>
      </c>
      <c r="P13" s="25">
        <f t="shared" ref="P13" si="19">SUM(E13:H13)</f>
        <v>52.5</v>
      </c>
      <c r="Q13" s="25">
        <f t="shared" ref="Q13" si="20">SUM(F13:I13)</f>
        <v>63</v>
      </c>
      <c r="R13" s="25">
        <f t="shared" ref="R13" si="21">SUM(G13:J13)</f>
        <v>74</v>
      </c>
      <c r="S13" s="30">
        <f t="shared" ref="S13" si="22">SUM(H13:K13)</f>
        <v>74.5</v>
      </c>
      <c r="T13" s="53"/>
      <c r="U13" s="54"/>
      <c r="V13" s="47"/>
      <c r="W13" s="47"/>
      <c r="X13" s="55"/>
    </row>
    <row r="14" spans="1:24" ht="12.75" customHeight="1" x14ac:dyDescent="0.25">
      <c r="A14" s="10" t="s">
        <v>33</v>
      </c>
      <c r="B14" s="11" t="s">
        <v>31</v>
      </c>
      <c r="C14" s="12" t="s">
        <v>18</v>
      </c>
      <c r="D14" s="13">
        <f t="shared" ref="D14:K14" si="23">AVERAGE(D75,D136,D197,D258,D319)</f>
        <v>22</v>
      </c>
      <c r="E14" s="13">
        <f t="shared" si="23"/>
        <v>29.2</v>
      </c>
      <c r="F14" s="13">
        <f t="shared" si="23"/>
        <v>46.2</v>
      </c>
      <c r="G14" s="13">
        <f t="shared" si="23"/>
        <v>53.6</v>
      </c>
      <c r="H14" s="13">
        <f t="shared" si="23"/>
        <v>75.400000000000006</v>
      </c>
      <c r="I14" s="13">
        <f t="shared" si="23"/>
        <v>69.400000000000006</v>
      </c>
      <c r="J14" s="13">
        <f t="shared" si="0"/>
        <v>65.2</v>
      </c>
      <c r="K14" s="13">
        <f t="shared" si="23"/>
        <v>51.6</v>
      </c>
      <c r="L14" s="13">
        <f t="shared" si="1"/>
        <v>412.6</v>
      </c>
      <c r="M14" s="13">
        <f t="shared" si="5"/>
        <v>264.8</v>
      </c>
      <c r="N14" s="58">
        <f t="shared" si="2"/>
        <v>206.3</v>
      </c>
      <c r="O14" s="29">
        <f>SUM(D14:G14)</f>
        <v>151</v>
      </c>
      <c r="P14" s="25">
        <f t="shared" si="3"/>
        <v>204.4</v>
      </c>
      <c r="Q14" s="25">
        <f t="shared" si="3"/>
        <v>244.60000000000002</v>
      </c>
      <c r="R14" s="25">
        <f t="shared" si="3"/>
        <v>263.60000000000002</v>
      </c>
      <c r="S14" s="30">
        <f t="shared" si="3"/>
        <v>261.60000000000002</v>
      </c>
      <c r="T14" s="47"/>
      <c r="U14" s="54"/>
      <c r="V14" s="47"/>
      <c r="W14" s="47"/>
      <c r="X14" s="55"/>
    </row>
    <row r="15" spans="1:24" ht="15" customHeight="1" x14ac:dyDescent="0.25">
      <c r="A15" s="10" t="s">
        <v>34</v>
      </c>
      <c r="B15" s="11" t="s">
        <v>35</v>
      </c>
      <c r="C15" s="12" t="s">
        <v>18</v>
      </c>
      <c r="D15" s="13">
        <f t="shared" ref="D15:L15" si="24">AVERAGE(D76,D137,D198,D259,D320)</f>
        <v>19.8</v>
      </c>
      <c r="E15" s="13">
        <f t="shared" si="24"/>
        <v>27.4</v>
      </c>
      <c r="F15" s="13">
        <f t="shared" si="24"/>
        <v>29.8</v>
      </c>
      <c r="G15" s="13">
        <f t="shared" si="24"/>
        <v>40.799999999999997</v>
      </c>
      <c r="H15" s="13">
        <f t="shared" si="24"/>
        <v>68.599999999999994</v>
      </c>
      <c r="I15" s="13">
        <f t="shared" si="24"/>
        <v>62.6</v>
      </c>
      <c r="J15" s="13">
        <f t="shared" si="0"/>
        <v>56.8</v>
      </c>
      <c r="K15" s="13">
        <f t="shared" si="24"/>
        <v>44.8</v>
      </c>
      <c r="L15" s="13">
        <f t="shared" si="1"/>
        <v>350.59999999999997</v>
      </c>
      <c r="M15" s="13">
        <f t="shared" si="5"/>
        <v>237</v>
      </c>
      <c r="N15" s="58">
        <f t="shared" si="2"/>
        <v>175.29999999999998</v>
      </c>
      <c r="O15" s="29">
        <f t="shared" si="6"/>
        <v>117.8</v>
      </c>
      <c r="P15" s="25">
        <f t="shared" si="3"/>
        <v>166.6</v>
      </c>
      <c r="Q15" s="25">
        <f t="shared" si="3"/>
        <v>201.79999999999998</v>
      </c>
      <c r="R15" s="25">
        <f t="shared" si="3"/>
        <v>228.8</v>
      </c>
      <c r="S15" s="30">
        <f t="shared" si="3"/>
        <v>232.8</v>
      </c>
      <c r="T15" s="47"/>
      <c r="U15" s="54"/>
      <c r="V15" s="47"/>
      <c r="W15" s="47"/>
      <c r="X15" s="55"/>
    </row>
    <row r="16" spans="1:24" ht="12.75" customHeight="1" x14ac:dyDescent="0.25">
      <c r="A16" s="10" t="s">
        <v>36</v>
      </c>
      <c r="B16" s="11" t="s">
        <v>35</v>
      </c>
      <c r="C16" s="12" t="s">
        <v>18</v>
      </c>
      <c r="D16" s="13">
        <f t="shared" ref="D16:L16" si="25">AVERAGE(D77,D138,D199,D260,D321)</f>
        <v>19.25</v>
      </c>
      <c r="E16" s="13">
        <f t="shared" si="25"/>
        <v>26.25</v>
      </c>
      <c r="F16" s="13">
        <f t="shared" si="25"/>
        <v>26.5</v>
      </c>
      <c r="G16" s="13">
        <f t="shared" si="25"/>
        <v>34.5</v>
      </c>
      <c r="H16" s="13">
        <f t="shared" si="25"/>
        <v>35.75</v>
      </c>
      <c r="I16" s="13">
        <f t="shared" si="25"/>
        <v>32</v>
      </c>
      <c r="J16" s="13">
        <f t="shared" si="0"/>
        <v>29.25</v>
      </c>
      <c r="K16" s="13">
        <f t="shared" si="25"/>
        <v>32.5</v>
      </c>
      <c r="L16" s="13">
        <f t="shared" si="1"/>
        <v>236</v>
      </c>
      <c r="M16" s="13">
        <f t="shared" si="5"/>
        <v>147</v>
      </c>
      <c r="N16" s="58">
        <f t="shared" si="2"/>
        <v>118</v>
      </c>
      <c r="O16" s="29">
        <f t="shared" si="6"/>
        <v>106.5</v>
      </c>
      <c r="P16" s="25">
        <f t="shared" si="3"/>
        <v>123</v>
      </c>
      <c r="Q16" s="25">
        <f t="shared" si="3"/>
        <v>128.75</v>
      </c>
      <c r="R16" s="25">
        <f t="shared" si="3"/>
        <v>131.5</v>
      </c>
      <c r="S16" s="30">
        <f t="shared" si="3"/>
        <v>129.5</v>
      </c>
      <c r="T16" s="47"/>
      <c r="U16" s="54"/>
      <c r="V16" s="47"/>
      <c r="W16" s="47"/>
      <c r="X16" s="55"/>
    </row>
    <row r="17" spans="1:25" ht="14.25" customHeight="1" x14ac:dyDescent="0.25">
      <c r="A17" s="10" t="s">
        <v>37</v>
      </c>
      <c r="B17" s="11" t="s">
        <v>35</v>
      </c>
      <c r="C17" s="12" t="s">
        <v>18</v>
      </c>
      <c r="D17" s="13">
        <f t="shared" ref="D17:L17" si="26">AVERAGE(D78,D139,D200,D261,D322)</f>
        <v>5</v>
      </c>
      <c r="E17" s="13">
        <f t="shared" si="26"/>
        <v>6.6</v>
      </c>
      <c r="F17" s="13">
        <f t="shared" si="26"/>
        <v>12.2</v>
      </c>
      <c r="G17" s="13">
        <f t="shared" si="26"/>
        <v>15.2</v>
      </c>
      <c r="H17" s="13">
        <f t="shared" si="26"/>
        <v>28.4</v>
      </c>
      <c r="I17" s="13">
        <f t="shared" si="26"/>
        <v>31</v>
      </c>
      <c r="J17" s="13">
        <f t="shared" si="0"/>
        <v>26.6</v>
      </c>
      <c r="K17" s="13">
        <f t="shared" si="26"/>
        <v>26</v>
      </c>
      <c r="L17" s="13">
        <f t="shared" si="1"/>
        <v>151</v>
      </c>
      <c r="M17" s="13">
        <f t="shared" si="5"/>
        <v>113.8</v>
      </c>
      <c r="N17" s="58">
        <f t="shared" si="2"/>
        <v>75.5</v>
      </c>
      <c r="O17" s="29">
        <f t="shared" si="6"/>
        <v>39</v>
      </c>
      <c r="P17" s="25">
        <f t="shared" si="3"/>
        <v>62.4</v>
      </c>
      <c r="Q17" s="25">
        <f t="shared" si="3"/>
        <v>86.8</v>
      </c>
      <c r="R17" s="25">
        <f t="shared" si="3"/>
        <v>101.19999999999999</v>
      </c>
      <c r="S17" s="30">
        <f t="shared" si="3"/>
        <v>112</v>
      </c>
      <c r="T17" s="47"/>
      <c r="U17" s="54"/>
      <c r="V17" s="47"/>
      <c r="W17" s="47"/>
      <c r="X17" s="55"/>
      <c r="Y17" s="47"/>
    </row>
    <row r="18" spans="1:25" ht="12.75" customHeight="1" x14ac:dyDescent="0.25">
      <c r="A18" s="10" t="s">
        <v>38</v>
      </c>
      <c r="B18" s="11" t="s">
        <v>35</v>
      </c>
      <c r="C18" s="12" t="s">
        <v>18</v>
      </c>
      <c r="D18" s="13">
        <f t="shared" ref="D18:L18" si="27">AVERAGE(D79,D140,D201,D262,D323)</f>
        <v>25.4</v>
      </c>
      <c r="E18" s="13">
        <f t="shared" si="27"/>
        <v>25.6</v>
      </c>
      <c r="F18" s="13">
        <f t="shared" si="27"/>
        <v>41.4</v>
      </c>
      <c r="G18" s="13">
        <f t="shared" si="27"/>
        <v>57.6</v>
      </c>
      <c r="H18" s="13">
        <f t="shared" si="27"/>
        <v>87</v>
      </c>
      <c r="I18" s="13">
        <f t="shared" si="27"/>
        <v>85.2</v>
      </c>
      <c r="J18" s="13">
        <f t="shared" si="0"/>
        <v>66</v>
      </c>
      <c r="K18" s="13">
        <f t="shared" si="27"/>
        <v>78.2</v>
      </c>
      <c r="L18" s="13">
        <f t="shared" si="1"/>
        <v>466.4</v>
      </c>
      <c r="M18" s="13">
        <f t="shared" si="5"/>
        <v>316.39999999999998</v>
      </c>
      <c r="N18" s="58">
        <f t="shared" si="2"/>
        <v>233.2</v>
      </c>
      <c r="O18" s="29">
        <f t="shared" si="6"/>
        <v>150</v>
      </c>
      <c r="P18" s="25">
        <f t="shared" si="3"/>
        <v>211.6</v>
      </c>
      <c r="Q18" s="25">
        <f t="shared" si="3"/>
        <v>271.2</v>
      </c>
      <c r="R18" s="25">
        <f t="shared" si="3"/>
        <v>295.8</v>
      </c>
      <c r="S18" s="30">
        <f t="shared" si="3"/>
        <v>316.39999999999998</v>
      </c>
      <c r="V18" s="47"/>
      <c r="W18" s="47"/>
      <c r="X18" s="55"/>
      <c r="Y18" s="47"/>
    </row>
    <row r="19" spans="1:25" ht="12.75" customHeight="1" x14ac:dyDescent="0.25">
      <c r="A19" s="10" t="s">
        <v>39</v>
      </c>
      <c r="B19" s="11" t="s">
        <v>35</v>
      </c>
      <c r="C19" s="12" t="s">
        <v>18</v>
      </c>
      <c r="D19" s="13">
        <f t="shared" ref="D19:L19" si="28">AVERAGE(D80,D141,D202,D263,D324)</f>
        <v>5</v>
      </c>
      <c r="E19" s="13">
        <f t="shared" si="28"/>
        <v>7.6</v>
      </c>
      <c r="F19" s="13">
        <f t="shared" si="28"/>
        <v>7.4</v>
      </c>
      <c r="G19" s="13">
        <f t="shared" si="28"/>
        <v>5.4</v>
      </c>
      <c r="H19" s="13">
        <f t="shared" si="28"/>
        <v>8.25</v>
      </c>
      <c r="I19" s="13">
        <f t="shared" si="28"/>
        <v>15.6</v>
      </c>
      <c r="J19" s="13">
        <f t="shared" si="0"/>
        <v>7.6</v>
      </c>
      <c r="K19" s="13">
        <f t="shared" si="28"/>
        <v>6.8</v>
      </c>
      <c r="L19" s="13">
        <f t="shared" si="1"/>
        <v>63.65</v>
      </c>
      <c r="M19" s="13">
        <f t="shared" si="5"/>
        <v>37.6</v>
      </c>
      <c r="N19" s="58">
        <f t="shared" si="2"/>
        <v>31.824999999999999</v>
      </c>
      <c r="O19" s="29">
        <f t="shared" si="6"/>
        <v>25.4</v>
      </c>
      <c r="P19" s="25">
        <f t="shared" si="3"/>
        <v>28.65</v>
      </c>
      <c r="Q19" s="25">
        <f t="shared" si="3"/>
        <v>36.65</v>
      </c>
      <c r="R19" s="25">
        <f t="shared" si="3"/>
        <v>36.85</v>
      </c>
      <c r="S19" s="30">
        <f t="shared" si="3"/>
        <v>38.25</v>
      </c>
      <c r="V19" s="47"/>
      <c r="W19" s="47"/>
      <c r="X19" s="55"/>
      <c r="Y19" s="47"/>
    </row>
    <row r="20" spans="1:25" ht="12.75" customHeight="1" x14ac:dyDescent="0.25">
      <c r="A20" s="10" t="s">
        <v>40</v>
      </c>
      <c r="B20" s="11" t="s">
        <v>41</v>
      </c>
      <c r="C20" s="12" t="s">
        <v>18</v>
      </c>
      <c r="D20" s="13">
        <f t="shared" ref="D20:L31" si="29">AVERAGE(D81,D142,D203,D264,D325)</f>
        <v>19.666666666666668</v>
      </c>
      <c r="E20" s="13">
        <f t="shared" si="29"/>
        <v>32.333333333333336</v>
      </c>
      <c r="F20" s="13">
        <f t="shared" si="29"/>
        <v>45.666666666666664</v>
      </c>
      <c r="G20" s="13">
        <f t="shared" si="29"/>
        <v>57</v>
      </c>
      <c r="H20" s="13">
        <f t="shared" si="29"/>
        <v>81.333333333333329</v>
      </c>
      <c r="I20" s="13">
        <f t="shared" si="29"/>
        <v>100</v>
      </c>
      <c r="J20" s="13">
        <f t="shared" si="29"/>
        <v>102</v>
      </c>
      <c r="K20" s="13">
        <f t="shared" si="29"/>
        <v>122.66666666666667</v>
      </c>
      <c r="L20" s="13">
        <f t="shared" si="1"/>
        <v>560.66666666666663</v>
      </c>
      <c r="M20" s="13">
        <f t="shared" si="5"/>
        <v>406</v>
      </c>
      <c r="N20" s="58">
        <f t="shared" si="2"/>
        <v>280.33333333333331</v>
      </c>
      <c r="O20" s="29">
        <f t="shared" si="6"/>
        <v>154.66666666666666</v>
      </c>
      <c r="P20" s="25">
        <f t="shared" si="3"/>
        <v>216.33333333333331</v>
      </c>
      <c r="Q20" s="25">
        <f t="shared" si="3"/>
        <v>284</v>
      </c>
      <c r="R20" s="25">
        <f t="shared" si="3"/>
        <v>340.33333333333331</v>
      </c>
      <c r="S20" s="30">
        <f t="shared" si="3"/>
        <v>406</v>
      </c>
      <c r="V20" s="47"/>
      <c r="W20" s="47"/>
      <c r="X20" s="55"/>
      <c r="Y20" s="47"/>
    </row>
    <row r="21" spans="1:25" ht="12.75" customHeight="1" x14ac:dyDescent="0.25">
      <c r="A21" s="10" t="s">
        <v>42</v>
      </c>
      <c r="B21" s="11" t="s">
        <v>43</v>
      </c>
      <c r="C21" s="12" t="s">
        <v>18</v>
      </c>
      <c r="D21" s="13">
        <f t="shared" ref="D21:L21" si="30">AVERAGE(D82,D143,D204,D265,D326)</f>
        <v>5.8</v>
      </c>
      <c r="E21" s="13">
        <f t="shared" si="30"/>
        <v>7.8</v>
      </c>
      <c r="F21" s="13">
        <f t="shared" si="30"/>
        <v>15</v>
      </c>
      <c r="G21" s="13">
        <f t="shared" si="30"/>
        <v>20</v>
      </c>
      <c r="H21" s="13">
        <f t="shared" si="30"/>
        <v>26.4</v>
      </c>
      <c r="I21" s="13">
        <f t="shared" si="30"/>
        <v>22.4</v>
      </c>
      <c r="J21" s="13">
        <f t="shared" si="29"/>
        <v>26</v>
      </c>
      <c r="K21" s="13">
        <f t="shared" si="30"/>
        <v>25.6</v>
      </c>
      <c r="L21" s="13">
        <f t="shared" si="1"/>
        <v>149</v>
      </c>
      <c r="M21" s="13">
        <f t="shared" si="5"/>
        <v>101.2</v>
      </c>
      <c r="N21" s="58">
        <f t="shared" si="2"/>
        <v>74.5</v>
      </c>
      <c r="O21" s="29">
        <f t="shared" si="6"/>
        <v>48.6</v>
      </c>
      <c r="P21" s="25">
        <f t="shared" si="3"/>
        <v>69.199999999999989</v>
      </c>
      <c r="Q21" s="25">
        <f t="shared" si="3"/>
        <v>83.8</v>
      </c>
      <c r="R21" s="25">
        <f t="shared" si="3"/>
        <v>94.8</v>
      </c>
      <c r="S21" s="30">
        <f t="shared" si="3"/>
        <v>100.4</v>
      </c>
      <c r="U21" s="47"/>
      <c r="V21" s="47"/>
      <c r="W21" s="47"/>
      <c r="X21" s="56"/>
      <c r="Y21" s="47"/>
    </row>
    <row r="22" spans="1:25" ht="12.75" customHeight="1" x14ac:dyDescent="0.25">
      <c r="A22" s="10" t="s">
        <v>44</v>
      </c>
      <c r="B22" s="11" t="s">
        <v>45</v>
      </c>
      <c r="C22" s="12" t="s">
        <v>18</v>
      </c>
      <c r="D22" s="13">
        <f t="shared" ref="D22:L22" si="31">AVERAGE(D83,D144,D205,D266,D327)</f>
        <v>6.8</v>
      </c>
      <c r="E22" s="13">
        <f t="shared" si="31"/>
        <v>6.4</v>
      </c>
      <c r="F22" s="13">
        <f t="shared" si="31"/>
        <v>9.1999999999999993</v>
      </c>
      <c r="G22" s="13">
        <f t="shared" si="31"/>
        <v>17</v>
      </c>
      <c r="H22" s="13">
        <f t="shared" si="31"/>
        <v>15.2</v>
      </c>
      <c r="I22" s="13">
        <f>AVERAGE(I83,I144,I205,I266,I327)</f>
        <v>18.8</v>
      </c>
      <c r="J22" s="13">
        <f t="shared" si="29"/>
        <v>16.399999999999999</v>
      </c>
      <c r="K22" s="13">
        <f t="shared" si="31"/>
        <v>12.6</v>
      </c>
      <c r="L22" s="13">
        <f t="shared" si="1"/>
        <v>102.39999999999998</v>
      </c>
      <c r="M22" s="13">
        <f t="shared" si="5"/>
        <v>67.599999999999994</v>
      </c>
      <c r="N22" s="58">
        <f t="shared" si="2"/>
        <v>51.199999999999989</v>
      </c>
      <c r="O22" s="29">
        <f t="shared" si="6"/>
        <v>39.4</v>
      </c>
      <c r="P22" s="25">
        <f t="shared" si="3"/>
        <v>47.8</v>
      </c>
      <c r="Q22" s="25">
        <f t="shared" si="3"/>
        <v>60.2</v>
      </c>
      <c r="R22" s="25">
        <f t="shared" si="3"/>
        <v>67.400000000000006</v>
      </c>
      <c r="S22" s="30">
        <f t="shared" si="3"/>
        <v>63</v>
      </c>
      <c r="U22" s="47"/>
      <c r="V22" s="47"/>
      <c r="W22" s="47"/>
      <c r="X22" s="56"/>
      <c r="Y22" s="47"/>
    </row>
    <row r="23" spans="1:25" ht="12.75" customHeight="1" x14ac:dyDescent="0.25">
      <c r="A23" s="10" t="s">
        <v>46</v>
      </c>
      <c r="B23" s="11" t="s">
        <v>43</v>
      </c>
      <c r="C23" s="12" t="s">
        <v>18</v>
      </c>
      <c r="D23" s="13">
        <f t="shared" ref="D23:L23" si="32">AVERAGE(D84,D145,D206,D267,D328)</f>
        <v>11</v>
      </c>
      <c r="E23" s="13">
        <f t="shared" si="32"/>
        <v>15.4</v>
      </c>
      <c r="F23" s="13">
        <f t="shared" si="32"/>
        <v>16</v>
      </c>
      <c r="G23" s="13">
        <f t="shared" si="32"/>
        <v>27.8</v>
      </c>
      <c r="H23" s="13">
        <f t="shared" si="32"/>
        <v>27.2</v>
      </c>
      <c r="I23" s="13">
        <f t="shared" si="32"/>
        <v>46.2</v>
      </c>
      <c r="J23" s="13">
        <f t="shared" si="29"/>
        <v>40.6</v>
      </c>
      <c r="K23" s="13">
        <f t="shared" si="32"/>
        <v>51.4</v>
      </c>
      <c r="L23" s="13">
        <f t="shared" si="1"/>
        <v>235.60000000000002</v>
      </c>
      <c r="M23" s="13">
        <f t="shared" si="5"/>
        <v>165.4</v>
      </c>
      <c r="N23" s="58">
        <f t="shared" si="2"/>
        <v>117.80000000000001</v>
      </c>
      <c r="O23" s="29">
        <f>SUM(D23:G23)</f>
        <v>70.2</v>
      </c>
      <c r="P23" s="25">
        <f t="shared" si="3"/>
        <v>86.4</v>
      </c>
      <c r="Q23" s="25">
        <f t="shared" si="3"/>
        <v>117.2</v>
      </c>
      <c r="R23" s="25">
        <f t="shared" si="3"/>
        <v>141.80000000000001</v>
      </c>
      <c r="S23" s="30">
        <f t="shared" si="3"/>
        <v>165.4</v>
      </c>
      <c r="U23" s="47"/>
      <c r="V23" s="47"/>
      <c r="W23" s="47"/>
      <c r="X23" s="56"/>
      <c r="Y23" s="47"/>
    </row>
    <row r="24" spans="1:25" ht="12.75" customHeight="1" x14ac:dyDescent="0.25">
      <c r="A24" s="10" t="s">
        <v>47</v>
      </c>
      <c r="B24" s="11" t="s">
        <v>43</v>
      </c>
      <c r="C24" s="12" t="s">
        <v>18</v>
      </c>
      <c r="D24" s="13">
        <f t="shared" ref="D24:L24" si="33">AVERAGE(D85,D146,D207,D268,D329)</f>
        <v>20.399999999999999</v>
      </c>
      <c r="E24" s="13">
        <f t="shared" si="33"/>
        <v>28.8</v>
      </c>
      <c r="F24" s="13">
        <f t="shared" si="33"/>
        <v>41.6</v>
      </c>
      <c r="G24" s="13">
        <f t="shared" si="33"/>
        <v>61.2</v>
      </c>
      <c r="H24" s="13">
        <f t="shared" si="33"/>
        <v>73.2</v>
      </c>
      <c r="I24" s="13">
        <f t="shared" si="33"/>
        <v>68.8</v>
      </c>
      <c r="J24" s="13">
        <f t="shared" si="29"/>
        <v>73.400000000000006</v>
      </c>
      <c r="K24" s="13">
        <f t="shared" si="33"/>
        <v>70.2</v>
      </c>
      <c r="L24" s="13">
        <f t="shared" si="1"/>
        <v>437.59999999999997</v>
      </c>
      <c r="M24" s="13">
        <f t="shared" si="5"/>
        <v>286.60000000000002</v>
      </c>
      <c r="N24" s="58">
        <f t="shared" si="2"/>
        <v>218.79999999999998</v>
      </c>
      <c r="O24" s="29">
        <f t="shared" si="6"/>
        <v>152</v>
      </c>
      <c r="P24" s="25">
        <f t="shared" si="3"/>
        <v>204.8</v>
      </c>
      <c r="Q24" s="25">
        <f t="shared" si="3"/>
        <v>244.8</v>
      </c>
      <c r="R24" s="25">
        <f t="shared" si="3"/>
        <v>276.60000000000002</v>
      </c>
      <c r="S24" s="30">
        <f t="shared" si="3"/>
        <v>285.60000000000002</v>
      </c>
      <c r="U24" s="47"/>
      <c r="V24" s="47"/>
      <c r="W24" s="47"/>
      <c r="X24" s="55"/>
      <c r="Y24" s="47"/>
    </row>
    <row r="25" spans="1:25" ht="12.75" customHeight="1" x14ac:dyDescent="0.25">
      <c r="A25" s="10" t="s">
        <v>48</v>
      </c>
      <c r="B25" s="11" t="s">
        <v>43</v>
      </c>
      <c r="C25" s="12" t="s">
        <v>18</v>
      </c>
      <c r="D25" s="13">
        <f t="shared" ref="D25:L26" si="34">AVERAGE(D86,D147,D208,D269,D330)</f>
        <v>38.200000000000003</v>
      </c>
      <c r="E25" s="13">
        <f t="shared" si="34"/>
        <v>49.6</v>
      </c>
      <c r="F25" s="13">
        <f t="shared" si="34"/>
        <v>72.8</v>
      </c>
      <c r="G25" s="13">
        <f t="shared" si="34"/>
        <v>96.2</v>
      </c>
      <c r="H25" s="13">
        <f t="shared" si="34"/>
        <v>122.8</v>
      </c>
      <c r="I25" s="13">
        <f t="shared" si="34"/>
        <v>134.80000000000001</v>
      </c>
      <c r="J25" s="13">
        <f t="shared" si="29"/>
        <v>153.6</v>
      </c>
      <c r="K25" s="13">
        <f t="shared" si="34"/>
        <v>124.2</v>
      </c>
      <c r="L25" s="13">
        <f t="shared" si="1"/>
        <v>792.20000000000016</v>
      </c>
      <c r="M25" s="13">
        <f>AVERAGE(M86,M147,M208,M269,M330)</f>
        <v>535.4</v>
      </c>
      <c r="N25" s="58">
        <f t="shared" si="2"/>
        <v>396.10000000000008</v>
      </c>
      <c r="O25" s="29">
        <f t="shared" si="6"/>
        <v>256.8</v>
      </c>
      <c r="P25" s="25">
        <f t="shared" si="3"/>
        <v>341.40000000000003</v>
      </c>
      <c r="Q25" s="25">
        <f t="shared" si="3"/>
        <v>426.6</v>
      </c>
      <c r="R25" s="25">
        <f t="shared" si="3"/>
        <v>507.4</v>
      </c>
      <c r="S25" s="30">
        <f t="shared" si="3"/>
        <v>535.40000000000009</v>
      </c>
      <c r="U25" s="54"/>
      <c r="X25" s="55"/>
    </row>
    <row r="26" spans="1:25" ht="12.75" customHeight="1" x14ac:dyDescent="0.25">
      <c r="A26" s="10" t="s">
        <v>49</v>
      </c>
      <c r="B26" s="11" t="s">
        <v>50</v>
      </c>
      <c r="C26" s="12" t="s">
        <v>18</v>
      </c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58"/>
      <c r="O26" s="29"/>
      <c r="P26" s="25"/>
      <c r="Q26" s="25"/>
      <c r="R26" s="25"/>
      <c r="S26" s="30"/>
      <c r="U26" s="54"/>
      <c r="X26" s="55"/>
    </row>
    <row r="27" spans="1:25" ht="12.75" customHeight="1" x14ac:dyDescent="0.25">
      <c r="A27" s="10" t="s">
        <v>51</v>
      </c>
      <c r="B27" s="11" t="s">
        <v>52</v>
      </c>
      <c r="C27" s="12" t="s">
        <v>18</v>
      </c>
      <c r="D27" s="13">
        <f t="shared" ref="D5:L31" si="35">AVERAGE(D88,D149,D210,D271,D332)</f>
        <v>16.600000000000001</v>
      </c>
      <c r="E27" s="13">
        <f t="shared" si="35"/>
        <v>19.600000000000001</v>
      </c>
      <c r="F27" s="13">
        <f t="shared" si="35"/>
        <v>23.2</v>
      </c>
      <c r="G27" s="13">
        <f t="shared" si="35"/>
        <v>32.4</v>
      </c>
      <c r="H27" s="13">
        <f t="shared" si="35"/>
        <v>50.4</v>
      </c>
      <c r="I27" s="13">
        <f t="shared" si="35"/>
        <v>62.4</v>
      </c>
      <c r="J27" s="13">
        <f t="shared" si="29"/>
        <v>50.8</v>
      </c>
      <c r="K27" s="13">
        <f t="shared" si="35"/>
        <v>42.6</v>
      </c>
      <c r="L27" s="13">
        <f t="shared" si="1"/>
        <v>298.00000000000006</v>
      </c>
      <c r="M27" s="13">
        <f t="shared" si="5"/>
        <v>207</v>
      </c>
      <c r="N27" s="58">
        <f t="shared" si="2"/>
        <v>149.00000000000003</v>
      </c>
      <c r="O27" s="29">
        <f t="shared" si="6"/>
        <v>91.800000000000011</v>
      </c>
      <c r="P27" s="25">
        <f t="shared" si="3"/>
        <v>125.6</v>
      </c>
      <c r="Q27" s="25">
        <f t="shared" si="3"/>
        <v>168.4</v>
      </c>
      <c r="R27" s="25">
        <f t="shared" si="3"/>
        <v>196</v>
      </c>
      <c r="S27" s="30">
        <f t="shared" si="3"/>
        <v>206.2</v>
      </c>
      <c r="U27" s="54"/>
      <c r="X27" s="55"/>
    </row>
    <row r="28" spans="1:25" ht="12.75" customHeight="1" x14ac:dyDescent="0.25">
      <c r="A28" s="10" t="s">
        <v>53</v>
      </c>
      <c r="B28" s="11" t="s">
        <v>61</v>
      </c>
      <c r="C28" s="12" t="s">
        <v>18</v>
      </c>
      <c r="D28" s="13">
        <f t="shared" si="35"/>
        <v>54.2</v>
      </c>
      <c r="E28" s="13">
        <f t="shared" si="35"/>
        <v>60.2</v>
      </c>
      <c r="F28" s="13">
        <f t="shared" si="35"/>
        <v>80.400000000000006</v>
      </c>
      <c r="G28" s="13">
        <f t="shared" si="35"/>
        <v>95.8</v>
      </c>
      <c r="H28" s="13">
        <f t="shared" si="35"/>
        <v>114.2</v>
      </c>
      <c r="I28" s="13">
        <f t="shared" si="35"/>
        <v>173.8</v>
      </c>
      <c r="J28" s="13">
        <f t="shared" si="29"/>
        <v>135.80000000000001</v>
      </c>
      <c r="K28" s="13">
        <f t="shared" si="35"/>
        <v>91</v>
      </c>
      <c r="L28" s="13">
        <f t="shared" si="1"/>
        <v>805.40000000000009</v>
      </c>
      <c r="M28" s="13">
        <f>AVERAGE(M89,M150,M211,M272,M333)</f>
        <v>527.4</v>
      </c>
      <c r="N28" s="58">
        <f t="shared" si="2"/>
        <v>402.70000000000005</v>
      </c>
      <c r="O28" s="29">
        <f t="shared" si="6"/>
        <v>290.60000000000002</v>
      </c>
      <c r="P28" s="25">
        <f t="shared" si="3"/>
        <v>350.6</v>
      </c>
      <c r="Q28" s="25">
        <f t="shared" si="3"/>
        <v>464.2</v>
      </c>
      <c r="R28" s="25">
        <f t="shared" si="3"/>
        <v>519.6</v>
      </c>
      <c r="S28" s="30">
        <f t="shared" si="3"/>
        <v>514.79999999999995</v>
      </c>
      <c r="V28" s="47"/>
      <c r="X28" s="55"/>
    </row>
    <row r="29" spans="1:25" ht="12.75" customHeight="1" x14ac:dyDescent="0.3">
      <c r="A29" s="37" t="s">
        <v>54</v>
      </c>
      <c r="B29" s="38" t="s">
        <v>50</v>
      </c>
      <c r="C29" s="39" t="s">
        <v>18</v>
      </c>
      <c r="D29" s="13">
        <f t="shared" si="35"/>
        <v>7.5</v>
      </c>
      <c r="E29" s="13">
        <f t="shared" si="35"/>
        <v>4</v>
      </c>
      <c r="F29" s="13">
        <f t="shared" si="35"/>
        <v>13</v>
      </c>
      <c r="G29" s="13">
        <f t="shared" si="35"/>
        <v>12.5</v>
      </c>
      <c r="H29" s="13">
        <f t="shared" si="35"/>
        <v>27.5</v>
      </c>
      <c r="I29" s="13">
        <f t="shared" si="35"/>
        <v>22</v>
      </c>
      <c r="J29" s="13">
        <f t="shared" si="29"/>
        <v>12.5</v>
      </c>
      <c r="K29" s="13">
        <f t="shared" si="35"/>
        <v>13</v>
      </c>
      <c r="L29" s="13">
        <f t="shared" si="1"/>
        <v>112</v>
      </c>
      <c r="M29" s="13">
        <f>AVERAGE(M90,M151,M212,M273,M334)</f>
        <v>78</v>
      </c>
      <c r="N29" s="58">
        <f t="shared" si="2"/>
        <v>56</v>
      </c>
      <c r="O29" s="29">
        <f t="shared" ref="O29" si="36">SUM(D29:G29)</f>
        <v>37</v>
      </c>
      <c r="P29" s="25">
        <f t="shared" ref="P29" si="37">SUM(E29:H29)</f>
        <v>57</v>
      </c>
      <c r="Q29" s="25">
        <f t="shared" ref="Q29" si="38">SUM(F29:I29)</f>
        <v>75</v>
      </c>
      <c r="R29" s="25">
        <f t="shared" ref="R29" si="39">SUM(G29:J29)</f>
        <v>74.5</v>
      </c>
      <c r="S29" s="30">
        <f t="shared" ref="S29" si="40">SUM(H29:K29)</f>
        <v>75</v>
      </c>
      <c r="T29" s="40"/>
      <c r="V29" s="47"/>
      <c r="X29" s="55"/>
    </row>
    <row r="30" spans="1:25" ht="12.75" customHeight="1" x14ac:dyDescent="0.25">
      <c r="A30" s="10" t="s">
        <v>55</v>
      </c>
      <c r="B30" s="11" t="s">
        <v>56</v>
      </c>
      <c r="C30" s="12" t="s">
        <v>18</v>
      </c>
      <c r="D30" s="13">
        <f t="shared" si="35"/>
        <v>23.666666666666668</v>
      </c>
      <c r="E30" s="13">
        <f t="shared" si="35"/>
        <v>24.666666666666668</v>
      </c>
      <c r="F30" s="13">
        <f t="shared" si="35"/>
        <v>38</v>
      </c>
      <c r="G30" s="13">
        <f t="shared" si="35"/>
        <v>47.333333333333336</v>
      </c>
      <c r="H30" s="13">
        <f t="shared" si="35"/>
        <v>40.333333333333336</v>
      </c>
      <c r="I30" s="13">
        <f t="shared" si="35"/>
        <v>34.666666666666664</v>
      </c>
      <c r="J30" s="13">
        <f t="shared" si="29"/>
        <v>23.666666666666668</v>
      </c>
      <c r="K30" s="13">
        <f t="shared" si="35"/>
        <v>14.666666666666666</v>
      </c>
      <c r="L30" s="13">
        <f t="shared" si="1"/>
        <v>247</v>
      </c>
      <c r="M30" s="13">
        <f t="shared" si="5"/>
        <v>162</v>
      </c>
      <c r="N30" s="58">
        <f t="shared" si="2"/>
        <v>123.5</v>
      </c>
      <c r="O30" s="29">
        <f t="shared" si="6"/>
        <v>133.66666666666669</v>
      </c>
      <c r="P30" s="25">
        <f t="shared" si="3"/>
        <v>150.33333333333334</v>
      </c>
      <c r="Q30" s="25">
        <f t="shared" si="3"/>
        <v>160.33333333333334</v>
      </c>
      <c r="R30" s="25">
        <f t="shared" si="3"/>
        <v>146</v>
      </c>
      <c r="S30" s="30">
        <f t="shared" si="3"/>
        <v>113.33333333333334</v>
      </c>
      <c r="V30" s="47"/>
      <c r="X30" s="55"/>
    </row>
    <row r="31" spans="1:25" ht="12.75" customHeight="1" x14ac:dyDescent="0.25">
      <c r="A31" s="10" t="s">
        <v>57</v>
      </c>
      <c r="B31" s="11" t="s">
        <v>58</v>
      </c>
      <c r="C31" s="12" t="s">
        <v>18</v>
      </c>
      <c r="D31" s="13">
        <f t="shared" si="35"/>
        <v>4</v>
      </c>
      <c r="E31" s="13">
        <f t="shared" si="35"/>
        <v>23.2</v>
      </c>
      <c r="F31" s="13">
        <f t="shared" si="35"/>
        <v>45.2</v>
      </c>
      <c r="G31" s="13">
        <f t="shared" si="35"/>
        <v>44.6</v>
      </c>
      <c r="H31" s="13">
        <f t="shared" si="35"/>
        <v>51.8</v>
      </c>
      <c r="I31" s="13">
        <f t="shared" si="35"/>
        <v>37</v>
      </c>
      <c r="J31" s="13">
        <f t="shared" si="29"/>
        <v>27.4</v>
      </c>
      <c r="K31" s="13">
        <f t="shared" si="35"/>
        <v>21.8</v>
      </c>
      <c r="L31" s="13">
        <f t="shared" si="1"/>
        <v>255.00000000000003</v>
      </c>
      <c r="M31" s="13">
        <f t="shared" si="5"/>
        <v>178.6</v>
      </c>
      <c r="N31" s="58">
        <f t="shared" si="2"/>
        <v>127.50000000000001</v>
      </c>
      <c r="O31" s="29">
        <f t="shared" si="6"/>
        <v>117</v>
      </c>
      <c r="P31" s="25">
        <f t="shared" si="3"/>
        <v>164.8</v>
      </c>
      <c r="Q31" s="25">
        <f t="shared" si="3"/>
        <v>178.60000000000002</v>
      </c>
      <c r="R31" s="25">
        <f t="shared" si="3"/>
        <v>160.80000000000001</v>
      </c>
      <c r="S31" s="30">
        <f t="shared" si="3"/>
        <v>138</v>
      </c>
      <c r="V31" s="47"/>
      <c r="X31" s="55"/>
    </row>
    <row r="32" spans="1:25" ht="22.5" customHeight="1" x14ac:dyDescent="0.25">
      <c r="A32" s="10" t="s">
        <v>59</v>
      </c>
      <c r="B32" s="15" t="s">
        <v>1</v>
      </c>
      <c r="C32" s="16"/>
      <c r="D32" s="13">
        <f t="shared" ref="D32:K32" si="41">AVERAGE(D93,D154,D215,D276,D337)</f>
        <v>461</v>
      </c>
      <c r="E32" s="13">
        <f>AVERAGE(E93,E154,E215,E276,E337)</f>
        <v>588</v>
      </c>
      <c r="F32" s="13">
        <f t="shared" si="41"/>
        <v>833.4</v>
      </c>
      <c r="G32" s="13">
        <f t="shared" si="41"/>
        <v>1087</v>
      </c>
      <c r="H32" s="13">
        <f t="shared" si="41"/>
        <v>1363</v>
      </c>
      <c r="I32" s="13">
        <f t="shared" si="41"/>
        <v>1498</v>
      </c>
      <c r="J32" s="13">
        <f t="shared" si="41"/>
        <v>1343.2</v>
      </c>
      <c r="K32" s="13">
        <f>AVERAGE(K93,K154,K215,K276,K337)</f>
        <v>1165.4000000000001</v>
      </c>
      <c r="L32" s="13">
        <f>AVERAGE(L93,L154,L215,L276,L337)</f>
        <v>8339</v>
      </c>
      <c r="M32" s="13">
        <f>AVERAGE(M93,M154,M215,M276,M337)</f>
        <v>5547.6</v>
      </c>
      <c r="N32" s="58">
        <f>L32/2</f>
        <v>4169.5</v>
      </c>
      <c r="O32" s="59">
        <f>SUM(O4:O31)</f>
        <v>3264.4833333333336</v>
      </c>
      <c r="P32" s="17">
        <f t="shared" ref="E32:S32" si="42">SUM(P4:P31)</f>
        <v>4262.8666666666668</v>
      </c>
      <c r="Q32" s="17">
        <f>SUM(Q4:Q31)</f>
        <v>5262.6333333333332</v>
      </c>
      <c r="R32" s="17">
        <f t="shared" si="42"/>
        <v>5809.1833333333343</v>
      </c>
      <c r="S32" s="60">
        <f t="shared" si="42"/>
        <v>5892.583333333333</v>
      </c>
      <c r="V32" s="47"/>
      <c r="X32" s="56"/>
    </row>
    <row r="33" spans="1:22" ht="12.75" customHeight="1" x14ac:dyDescent="0.25">
      <c r="A33" s="10" t="s">
        <v>16</v>
      </c>
      <c r="B33" s="11" t="s">
        <v>17</v>
      </c>
      <c r="C33" s="12" t="s">
        <v>60</v>
      </c>
      <c r="D33" s="13">
        <f>AVERAGE(D94,D155,D216,D277,D338)</f>
        <v>16.399999999999999</v>
      </c>
      <c r="E33" s="13">
        <f t="shared" ref="D32:L37" si="43">AVERAGE(E94,E155,E216,E277,E338)</f>
        <v>19.399999999999999</v>
      </c>
      <c r="F33" s="13">
        <f t="shared" si="43"/>
        <v>12</v>
      </c>
      <c r="G33" s="13">
        <f t="shared" si="43"/>
        <v>15.4</v>
      </c>
      <c r="H33" s="13">
        <f t="shared" si="43"/>
        <v>13.2</v>
      </c>
      <c r="I33" s="13">
        <f>AVERAGE(I94,I155,I216,I277,I338)</f>
        <v>18.2</v>
      </c>
      <c r="J33" s="13">
        <f t="shared" si="43"/>
        <v>17.8</v>
      </c>
      <c r="K33" s="13">
        <f t="shared" si="43"/>
        <v>15</v>
      </c>
      <c r="L33" s="62">
        <f>SUM(D33:K33)</f>
        <v>127.39999999999999</v>
      </c>
      <c r="M33" s="13">
        <f>AVERAGE(M94,M155,M216,M277,M338)</f>
        <v>69.2</v>
      </c>
      <c r="N33" s="58">
        <f t="shared" si="2"/>
        <v>63.699999999999996</v>
      </c>
      <c r="O33" s="29">
        <f t="shared" si="6"/>
        <v>63.199999999999996</v>
      </c>
      <c r="P33" s="25">
        <f t="shared" si="3"/>
        <v>60</v>
      </c>
      <c r="Q33" s="25">
        <f t="shared" si="3"/>
        <v>58.8</v>
      </c>
      <c r="R33" s="25">
        <f t="shared" si="3"/>
        <v>64.599999999999994</v>
      </c>
      <c r="S33" s="30">
        <f t="shared" si="3"/>
        <v>64.2</v>
      </c>
      <c r="V33" s="47"/>
    </row>
    <row r="34" spans="1:22" ht="12.75" customHeight="1" x14ac:dyDescent="0.25">
      <c r="A34" s="10" t="s">
        <v>19</v>
      </c>
      <c r="B34" s="11" t="s">
        <v>20</v>
      </c>
      <c r="C34" s="12" t="s">
        <v>60</v>
      </c>
      <c r="D34" s="13">
        <f>AVERAGE(D95,D156,D217,D278,D339)</f>
        <v>5.2</v>
      </c>
      <c r="E34" s="13">
        <f t="shared" ref="E34:K34" si="44">AVERAGE(E95,E156,E217,E278,E339)</f>
        <v>7.6</v>
      </c>
      <c r="F34" s="13">
        <f t="shared" si="44"/>
        <v>8.6</v>
      </c>
      <c r="G34" s="13">
        <f t="shared" si="44"/>
        <v>12.6</v>
      </c>
      <c r="H34" s="13">
        <f t="shared" si="44"/>
        <v>7.2</v>
      </c>
      <c r="I34" s="13">
        <f t="shared" si="44"/>
        <v>5.4</v>
      </c>
      <c r="J34" s="13">
        <f t="shared" si="44"/>
        <v>12</v>
      </c>
      <c r="K34" s="13">
        <f t="shared" si="44"/>
        <v>15.4</v>
      </c>
      <c r="L34" s="13">
        <f t="shared" ref="L5:L61" si="45">SUM(D34:K34)</f>
        <v>74</v>
      </c>
      <c r="M34" s="13">
        <f t="shared" ref="M33:M60" si="46">AVERAGE(M95,M156,M217,M278,M339)</f>
        <v>42.4</v>
      </c>
      <c r="N34" s="58">
        <f t="shared" si="2"/>
        <v>37</v>
      </c>
      <c r="O34" s="29">
        <f t="shared" si="6"/>
        <v>34</v>
      </c>
      <c r="P34" s="25">
        <f t="shared" si="3"/>
        <v>36</v>
      </c>
      <c r="Q34" s="25">
        <f t="shared" si="3"/>
        <v>33.799999999999997</v>
      </c>
      <c r="R34" s="25">
        <f t="shared" si="3"/>
        <v>37.200000000000003</v>
      </c>
      <c r="S34" s="30">
        <f t="shared" si="3"/>
        <v>40</v>
      </c>
      <c r="V34" s="47"/>
    </row>
    <row r="35" spans="1:22" ht="12.75" customHeight="1" x14ac:dyDescent="0.25">
      <c r="A35" s="10" t="s">
        <v>21</v>
      </c>
      <c r="B35" s="11" t="s">
        <v>20</v>
      </c>
      <c r="C35" s="12" t="s">
        <v>60</v>
      </c>
      <c r="D35" s="13">
        <f t="shared" ref="D35:K53" si="47">AVERAGE(D96,D157,D218,D279,D340)</f>
        <v>2.8</v>
      </c>
      <c r="E35" s="13">
        <f t="shared" si="47"/>
        <v>4.5999999999999996</v>
      </c>
      <c r="F35" s="13">
        <f t="shared" si="47"/>
        <v>8.6</v>
      </c>
      <c r="G35" s="13">
        <f t="shared" si="47"/>
        <v>12.4</v>
      </c>
      <c r="H35" s="13">
        <f t="shared" si="47"/>
        <v>9.8000000000000007</v>
      </c>
      <c r="I35" s="13">
        <f t="shared" si="47"/>
        <v>12.2</v>
      </c>
      <c r="J35" s="13">
        <f t="shared" si="47"/>
        <v>35.200000000000003</v>
      </c>
      <c r="K35" s="13">
        <f t="shared" si="47"/>
        <v>44</v>
      </c>
      <c r="L35" s="13">
        <f t="shared" si="45"/>
        <v>129.60000000000002</v>
      </c>
      <c r="M35" s="13">
        <f t="shared" si="46"/>
        <v>101.2</v>
      </c>
      <c r="N35" s="58">
        <f t="shared" si="2"/>
        <v>64.800000000000011</v>
      </c>
      <c r="O35" s="29">
        <f t="shared" si="6"/>
        <v>28.4</v>
      </c>
      <c r="P35" s="25">
        <f t="shared" si="3"/>
        <v>35.400000000000006</v>
      </c>
      <c r="Q35" s="25">
        <f t="shared" si="3"/>
        <v>43</v>
      </c>
      <c r="R35" s="25">
        <f t="shared" si="3"/>
        <v>69.600000000000009</v>
      </c>
      <c r="S35" s="30">
        <f t="shared" si="3"/>
        <v>101.2</v>
      </c>
      <c r="V35" s="47"/>
    </row>
    <row r="36" spans="1:22" ht="12.75" customHeight="1" x14ac:dyDescent="0.3">
      <c r="A36" s="37" t="s">
        <v>22</v>
      </c>
      <c r="B36" s="38" t="s">
        <v>20</v>
      </c>
      <c r="C36" s="39" t="s">
        <v>60</v>
      </c>
      <c r="D36" s="13">
        <f t="shared" si="47"/>
        <v>1</v>
      </c>
      <c r="E36" s="13">
        <f t="shared" si="47"/>
        <v>1.5</v>
      </c>
      <c r="F36" s="13">
        <f t="shared" si="47"/>
        <v>2</v>
      </c>
      <c r="G36" s="13">
        <f t="shared" si="47"/>
        <v>2.5</v>
      </c>
      <c r="H36" s="13">
        <f t="shared" si="47"/>
        <v>6.5</v>
      </c>
      <c r="I36" s="13">
        <f t="shared" si="47"/>
        <v>12</v>
      </c>
      <c r="J36" s="13">
        <f t="shared" si="47"/>
        <v>9</v>
      </c>
      <c r="K36" s="13">
        <f t="shared" si="47"/>
        <v>4</v>
      </c>
      <c r="L36" s="13">
        <f t="shared" ref="L36" si="48">SUM(D36:K36)</f>
        <v>38.5</v>
      </c>
      <c r="M36" s="13">
        <f t="shared" si="46"/>
        <v>32</v>
      </c>
      <c r="N36" s="58">
        <f t="shared" ref="N36" si="49">L36/2</f>
        <v>19.25</v>
      </c>
      <c r="O36" s="29">
        <f t="shared" ref="O36" si="50">SUM(D36:G36)</f>
        <v>7</v>
      </c>
      <c r="P36" s="25">
        <f t="shared" ref="P36" si="51">SUM(E36:H36)</f>
        <v>12.5</v>
      </c>
      <c r="Q36" s="25">
        <f t="shared" ref="Q36" si="52">SUM(F36:I36)</f>
        <v>23</v>
      </c>
      <c r="R36" s="25">
        <f t="shared" ref="R36" si="53">SUM(G36:J36)</f>
        <v>30</v>
      </c>
      <c r="S36" s="30">
        <f t="shared" ref="S36" si="54">SUM(H36:K36)</f>
        <v>31.5</v>
      </c>
      <c r="T36" s="40"/>
    </row>
    <row r="37" spans="1:22" ht="12.75" customHeight="1" x14ac:dyDescent="0.25">
      <c r="A37" s="10" t="s">
        <v>23</v>
      </c>
      <c r="B37" s="11" t="s">
        <v>24</v>
      </c>
      <c r="C37" s="12" t="s">
        <v>60</v>
      </c>
      <c r="D37" s="13">
        <f t="shared" si="47"/>
        <v>11.75</v>
      </c>
      <c r="E37" s="13">
        <f t="shared" si="47"/>
        <v>14.25</v>
      </c>
      <c r="F37" s="13">
        <f t="shared" si="47"/>
        <v>18</v>
      </c>
      <c r="G37" s="13">
        <f t="shared" si="47"/>
        <v>20.25</v>
      </c>
      <c r="H37" s="13">
        <f t="shared" si="47"/>
        <v>27.25</v>
      </c>
      <c r="I37" s="13">
        <f t="shared" si="47"/>
        <v>53.75</v>
      </c>
      <c r="J37" s="13">
        <f t="shared" si="47"/>
        <v>53.25</v>
      </c>
      <c r="K37" s="13">
        <f t="shared" si="47"/>
        <v>21.25</v>
      </c>
      <c r="L37" s="13">
        <f t="shared" si="45"/>
        <v>219.75</v>
      </c>
      <c r="M37" s="13">
        <f t="shared" si="46"/>
        <v>157</v>
      </c>
      <c r="N37" s="58">
        <f t="shared" si="2"/>
        <v>109.875</v>
      </c>
      <c r="O37" s="29">
        <f t="shared" si="6"/>
        <v>64.25</v>
      </c>
      <c r="P37" s="25">
        <f t="shared" si="3"/>
        <v>79.75</v>
      </c>
      <c r="Q37" s="25">
        <f t="shared" si="3"/>
        <v>119.25</v>
      </c>
      <c r="R37" s="25">
        <f t="shared" si="3"/>
        <v>154.5</v>
      </c>
      <c r="S37" s="30">
        <f t="shared" si="3"/>
        <v>155.5</v>
      </c>
    </row>
    <row r="38" spans="1:22" ht="12.75" customHeight="1" x14ac:dyDescent="0.25">
      <c r="A38" s="10" t="s">
        <v>25</v>
      </c>
      <c r="B38" s="11" t="s">
        <v>26</v>
      </c>
      <c r="C38" s="12" t="s">
        <v>60</v>
      </c>
      <c r="D38" s="13">
        <f t="shared" si="47"/>
        <v>8.75</v>
      </c>
      <c r="E38" s="13">
        <f t="shared" si="47"/>
        <v>16.5</v>
      </c>
      <c r="F38" s="13">
        <f t="shared" si="47"/>
        <v>22.75</v>
      </c>
      <c r="G38" s="13">
        <f t="shared" si="47"/>
        <v>30.25</v>
      </c>
      <c r="H38" s="13">
        <f t="shared" si="47"/>
        <v>42.25</v>
      </c>
      <c r="I38" s="13">
        <f t="shared" si="47"/>
        <v>49</v>
      </c>
      <c r="J38" s="13">
        <f t="shared" si="47"/>
        <v>52.5</v>
      </c>
      <c r="K38" s="13">
        <f t="shared" si="47"/>
        <v>36.5</v>
      </c>
      <c r="L38" s="13">
        <f t="shared" si="45"/>
        <v>258.5</v>
      </c>
      <c r="M38" s="13">
        <f t="shared" si="46"/>
        <v>181.75</v>
      </c>
      <c r="N38" s="58">
        <f t="shared" si="2"/>
        <v>129.25</v>
      </c>
      <c r="O38" s="29">
        <f t="shared" si="6"/>
        <v>78.25</v>
      </c>
      <c r="P38" s="25">
        <f t="shared" si="3"/>
        <v>111.75</v>
      </c>
      <c r="Q38" s="25">
        <f t="shared" si="3"/>
        <v>144.25</v>
      </c>
      <c r="R38" s="25">
        <f t="shared" si="3"/>
        <v>174</v>
      </c>
      <c r="S38" s="30">
        <f t="shared" si="3"/>
        <v>180.25</v>
      </c>
    </row>
    <row r="39" spans="1:22" ht="12.75" customHeight="1" x14ac:dyDescent="0.25">
      <c r="A39" s="10" t="s">
        <v>27</v>
      </c>
      <c r="B39" s="11" t="s">
        <v>28</v>
      </c>
      <c r="C39" s="12" t="s">
        <v>60</v>
      </c>
      <c r="D39" s="13">
        <f>AVERAGE(D100,D161,D222,D283,D344)</f>
        <v>10</v>
      </c>
      <c r="E39" s="13">
        <f t="shared" si="47"/>
        <v>12.2</v>
      </c>
      <c r="F39" s="13">
        <f t="shared" si="47"/>
        <v>15.2</v>
      </c>
      <c r="G39" s="13">
        <f t="shared" si="47"/>
        <v>13.8</v>
      </c>
      <c r="H39" s="13">
        <f t="shared" si="47"/>
        <v>19.8</v>
      </c>
      <c r="I39" s="13">
        <f t="shared" si="47"/>
        <v>28.8</v>
      </c>
      <c r="J39" s="13">
        <f t="shared" si="47"/>
        <v>28.6</v>
      </c>
      <c r="K39" s="13">
        <f t="shared" si="47"/>
        <v>23</v>
      </c>
      <c r="L39" s="13">
        <f t="shared" si="45"/>
        <v>151.4</v>
      </c>
      <c r="M39" s="13">
        <f t="shared" si="46"/>
        <v>103</v>
      </c>
      <c r="N39" s="58">
        <f t="shared" si="2"/>
        <v>75.7</v>
      </c>
      <c r="O39" s="29">
        <f t="shared" si="6"/>
        <v>51.2</v>
      </c>
      <c r="P39" s="25">
        <f t="shared" si="3"/>
        <v>61</v>
      </c>
      <c r="Q39" s="25">
        <f t="shared" si="3"/>
        <v>77.599999999999994</v>
      </c>
      <c r="R39" s="25">
        <f t="shared" si="3"/>
        <v>91</v>
      </c>
      <c r="S39" s="30">
        <f t="shared" si="3"/>
        <v>100.2</v>
      </c>
      <c r="V39" s="47"/>
    </row>
    <row r="40" spans="1:22" ht="12.75" customHeight="1" x14ac:dyDescent="0.25">
      <c r="A40" s="10" t="s">
        <v>29</v>
      </c>
      <c r="B40" s="11" t="s">
        <v>28</v>
      </c>
      <c r="C40" s="12" t="s">
        <v>60</v>
      </c>
      <c r="D40" s="13">
        <f t="shared" si="47"/>
        <v>11.5</v>
      </c>
      <c r="E40" s="13">
        <f t="shared" ref="E40:K40" si="55">AVERAGE(E101,E162,E223,E284,E345)</f>
        <v>17</v>
      </c>
      <c r="F40" s="13">
        <f t="shared" si="55"/>
        <v>29.5</v>
      </c>
      <c r="G40" s="13">
        <f t="shared" si="55"/>
        <v>51.5</v>
      </c>
      <c r="H40" s="13">
        <f t="shared" si="55"/>
        <v>53</v>
      </c>
      <c r="I40" s="13">
        <f t="shared" si="55"/>
        <v>49.75</v>
      </c>
      <c r="J40" s="13">
        <f t="shared" si="55"/>
        <v>63.75</v>
      </c>
      <c r="K40" s="13">
        <f t="shared" si="55"/>
        <v>44.75</v>
      </c>
      <c r="L40" s="13">
        <f t="shared" si="45"/>
        <v>320.75</v>
      </c>
      <c r="M40" s="13">
        <f t="shared" si="46"/>
        <v>223</v>
      </c>
      <c r="N40" s="58">
        <f t="shared" si="2"/>
        <v>160.375</v>
      </c>
      <c r="O40" s="29">
        <f t="shared" si="6"/>
        <v>109.5</v>
      </c>
      <c r="P40" s="25">
        <f t="shared" si="3"/>
        <v>151</v>
      </c>
      <c r="Q40" s="25">
        <f t="shared" si="3"/>
        <v>183.75</v>
      </c>
      <c r="R40" s="25">
        <f t="shared" si="3"/>
        <v>218</v>
      </c>
      <c r="S40" s="30">
        <f t="shared" si="3"/>
        <v>211.25</v>
      </c>
      <c r="V40" s="47"/>
    </row>
    <row r="41" spans="1:22" ht="12.75" customHeight="1" x14ac:dyDescent="0.25">
      <c r="A41" s="10" t="s">
        <v>30</v>
      </c>
      <c r="B41" s="11" t="s">
        <v>31</v>
      </c>
      <c r="C41" s="12" t="s">
        <v>60</v>
      </c>
      <c r="D41" s="13">
        <f t="shared" si="47"/>
        <v>4.75</v>
      </c>
      <c r="E41" s="13">
        <f t="shared" ref="E41:K41" si="56">AVERAGE(E102,E163,E224,E285,E346)</f>
        <v>7</v>
      </c>
      <c r="F41" s="13">
        <f t="shared" si="56"/>
        <v>9.5</v>
      </c>
      <c r="G41" s="13">
        <f t="shared" si="56"/>
        <v>9.25</v>
      </c>
      <c r="H41" s="13">
        <f t="shared" si="56"/>
        <v>11.75</v>
      </c>
      <c r="I41" s="13">
        <f t="shared" si="56"/>
        <v>12.25</v>
      </c>
      <c r="J41" s="13">
        <f t="shared" si="56"/>
        <v>15.5</v>
      </c>
      <c r="K41" s="13">
        <f t="shared" si="56"/>
        <v>8.5</v>
      </c>
      <c r="L41" s="13">
        <f>SUM(D41:K41)</f>
        <v>78.5</v>
      </c>
      <c r="M41" s="13">
        <f t="shared" si="46"/>
        <v>49.75</v>
      </c>
      <c r="N41" s="58">
        <f t="shared" si="2"/>
        <v>39.25</v>
      </c>
      <c r="O41" s="29">
        <f t="shared" si="6"/>
        <v>30.5</v>
      </c>
      <c r="P41" s="25">
        <f t="shared" si="3"/>
        <v>37.5</v>
      </c>
      <c r="Q41" s="25">
        <f t="shared" si="3"/>
        <v>42.75</v>
      </c>
      <c r="R41" s="25">
        <f t="shared" si="3"/>
        <v>48.75</v>
      </c>
      <c r="S41" s="30">
        <f t="shared" si="3"/>
        <v>48</v>
      </c>
      <c r="V41" s="47"/>
    </row>
    <row r="42" spans="1:22" ht="12.75" customHeight="1" x14ac:dyDescent="0.3">
      <c r="A42" s="37" t="s">
        <v>32</v>
      </c>
      <c r="B42" s="38" t="s">
        <v>31</v>
      </c>
      <c r="C42" s="39" t="s">
        <v>60</v>
      </c>
      <c r="D42" s="13">
        <f t="shared" si="47"/>
        <v>1</v>
      </c>
      <c r="E42" s="13">
        <f t="shared" ref="E42:K42" si="57">AVERAGE(E103,E164,E225,E286,E347)</f>
        <v>1.5</v>
      </c>
      <c r="F42" s="13">
        <f t="shared" si="57"/>
        <v>1.5</v>
      </c>
      <c r="G42" s="13">
        <f t="shared" si="57"/>
        <v>4.5</v>
      </c>
      <c r="H42" s="13">
        <f t="shared" si="57"/>
        <v>1</v>
      </c>
      <c r="I42" s="13">
        <f t="shared" si="57"/>
        <v>2.5</v>
      </c>
      <c r="J42" s="13">
        <f t="shared" si="57"/>
        <v>2.5</v>
      </c>
      <c r="K42" s="13">
        <f t="shared" si="57"/>
        <v>8</v>
      </c>
      <c r="L42" s="13">
        <f t="shared" ref="L42" si="58">SUM(D42:K42)</f>
        <v>22.5</v>
      </c>
      <c r="M42" s="13">
        <f t="shared" si="46"/>
        <v>9.6666666666666661</v>
      </c>
      <c r="N42" s="58">
        <f t="shared" ref="N42" si="59">L42/2</f>
        <v>11.25</v>
      </c>
      <c r="O42" s="29">
        <f t="shared" ref="O42" si="60">SUM(D42:G42)</f>
        <v>8.5</v>
      </c>
      <c r="P42" s="25">
        <f t="shared" ref="P42" si="61">SUM(E42:H42)</f>
        <v>8.5</v>
      </c>
      <c r="Q42" s="25">
        <f t="shared" ref="Q42" si="62">SUM(F42:I42)</f>
        <v>9.5</v>
      </c>
      <c r="R42" s="25">
        <f t="shared" ref="R42" si="63">SUM(G42:J42)</f>
        <v>10.5</v>
      </c>
      <c r="S42" s="30">
        <f t="shared" ref="S42" si="64">SUM(H42:K42)</f>
        <v>14</v>
      </c>
      <c r="T42" s="40"/>
      <c r="V42" s="47"/>
    </row>
    <row r="43" spans="1:22" ht="12.75" customHeight="1" x14ac:dyDescent="0.25">
      <c r="A43" s="10" t="s">
        <v>33</v>
      </c>
      <c r="B43" s="11" t="s">
        <v>31</v>
      </c>
      <c r="C43" s="12" t="s">
        <v>60</v>
      </c>
      <c r="D43" s="13">
        <f t="shared" si="47"/>
        <v>4.5999999999999996</v>
      </c>
      <c r="E43" s="13">
        <f t="shared" si="47"/>
        <v>6.6</v>
      </c>
      <c r="F43" s="13">
        <f t="shared" si="47"/>
        <v>8.1999999999999993</v>
      </c>
      <c r="G43" s="13">
        <f t="shared" si="47"/>
        <v>11</v>
      </c>
      <c r="H43" s="13">
        <f t="shared" si="47"/>
        <v>14</v>
      </c>
      <c r="I43" s="13">
        <f t="shared" si="47"/>
        <v>15</v>
      </c>
      <c r="J43" s="13">
        <f t="shared" si="47"/>
        <v>22.4</v>
      </c>
      <c r="K43" s="13">
        <f t="shared" si="47"/>
        <v>14</v>
      </c>
      <c r="L43" s="13">
        <f t="shared" si="45"/>
        <v>95.8</v>
      </c>
      <c r="M43" s="13">
        <f t="shared" si="46"/>
        <v>68.599999999999994</v>
      </c>
      <c r="N43" s="58">
        <f t="shared" si="2"/>
        <v>47.9</v>
      </c>
      <c r="O43" s="29">
        <f t="shared" si="6"/>
        <v>30.4</v>
      </c>
      <c r="P43" s="25">
        <f t="shared" si="3"/>
        <v>39.799999999999997</v>
      </c>
      <c r="Q43" s="25">
        <f t="shared" si="3"/>
        <v>48.2</v>
      </c>
      <c r="R43" s="25">
        <f t="shared" si="3"/>
        <v>62.4</v>
      </c>
      <c r="S43" s="30">
        <f t="shared" si="3"/>
        <v>65.400000000000006</v>
      </c>
      <c r="V43" s="47"/>
    </row>
    <row r="44" spans="1:22" ht="12.75" customHeight="1" x14ac:dyDescent="0.25">
      <c r="A44" s="10" t="s">
        <v>34</v>
      </c>
      <c r="B44" s="11" t="s">
        <v>35</v>
      </c>
      <c r="C44" s="12" t="s">
        <v>60</v>
      </c>
      <c r="D44" s="13">
        <f t="shared" si="47"/>
        <v>3.8</v>
      </c>
      <c r="E44" s="13">
        <f t="shared" si="47"/>
        <v>5.4</v>
      </c>
      <c r="F44" s="13">
        <f t="shared" si="47"/>
        <v>7.2</v>
      </c>
      <c r="G44" s="13">
        <f t="shared" si="47"/>
        <v>6.8</v>
      </c>
      <c r="H44" s="13">
        <f t="shared" si="47"/>
        <v>7.4</v>
      </c>
      <c r="I44" s="13">
        <f t="shared" si="47"/>
        <v>6.8</v>
      </c>
      <c r="J44" s="13">
        <f t="shared" si="47"/>
        <v>16.399999999999999</v>
      </c>
      <c r="K44" s="13">
        <f t="shared" si="47"/>
        <v>12.8</v>
      </c>
      <c r="L44" s="13">
        <f t="shared" si="45"/>
        <v>66.599999999999994</v>
      </c>
      <c r="M44" s="13">
        <f t="shared" si="46"/>
        <v>44.2</v>
      </c>
      <c r="N44" s="58">
        <f t="shared" si="2"/>
        <v>33.299999999999997</v>
      </c>
      <c r="O44" s="29">
        <f t="shared" si="6"/>
        <v>23.2</v>
      </c>
      <c r="P44" s="25">
        <f t="shared" si="3"/>
        <v>26.800000000000004</v>
      </c>
      <c r="Q44" s="25">
        <f t="shared" si="3"/>
        <v>28.2</v>
      </c>
      <c r="R44" s="25">
        <f t="shared" si="3"/>
        <v>37.4</v>
      </c>
      <c r="S44" s="30">
        <f t="shared" si="3"/>
        <v>43.4</v>
      </c>
      <c r="V44" s="47"/>
    </row>
    <row r="45" spans="1:22" ht="12.75" customHeight="1" x14ac:dyDescent="0.25">
      <c r="A45" s="10" t="s">
        <v>36</v>
      </c>
      <c r="B45" s="11" t="s">
        <v>35</v>
      </c>
      <c r="C45" s="12" t="s">
        <v>60</v>
      </c>
      <c r="D45" s="13">
        <f t="shared" si="47"/>
        <v>4</v>
      </c>
      <c r="E45" s="13">
        <f t="shared" ref="E45:K45" si="65">AVERAGE(E106,E167,E228,E289,E350)</f>
        <v>4</v>
      </c>
      <c r="F45" s="13">
        <f t="shared" si="65"/>
        <v>4.25</v>
      </c>
      <c r="G45" s="13">
        <f t="shared" si="65"/>
        <v>3.75</v>
      </c>
      <c r="H45" s="13">
        <f t="shared" si="65"/>
        <v>8.25</v>
      </c>
      <c r="I45" s="13">
        <f t="shared" si="65"/>
        <v>7.25</v>
      </c>
      <c r="J45" s="13">
        <f t="shared" si="65"/>
        <v>5.5</v>
      </c>
      <c r="K45" s="13">
        <f t="shared" si="65"/>
        <v>4.25</v>
      </c>
      <c r="L45" s="13">
        <f t="shared" si="45"/>
        <v>41.25</v>
      </c>
      <c r="M45" s="13">
        <f t="shared" si="46"/>
        <v>27.5</v>
      </c>
      <c r="N45" s="58">
        <f t="shared" si="2"/>
        <v>20.625</v>
      </c>
      <c r="O45" s="29">
        <f t="shared" si="6"/>
        <v>16</v>
      </c>
      <c r="P45" s="25">
        <f t="shared" si="3"/>
        <v>20.25</v>
      </c>
      <c r="Q45" s="25">
        <f t="shared" si="3"/>
        <v>23.5</v>
      </c>
      <c r="R45" s="25">
        <f t="shared" si="3"/>
        <v>24.75</v>
      </c>
      <c r="S45" s="30">
        <f t="shared" si="3"/>
        <v>25.25</v>
      </c>
      <c r="V45" s="47"/>
    </row>
    <row r="46" spans="1:22" ht="12.75" customHeight="1" x14ac:dyDescent="0.25">
      <c r="A46" s="10" t="s">
        <v>37</v>
      </c>
      <c r="B46" s="11" t="s">
        <v>35</v>
      </c>
      <c r="C46" s="12" t="s">
        <v>60</v>
      </c>
      <c r="D46" s="13">
        <f t="shared" si="47"/>
        <v>2.5</v>
      </c>
      <c r="E46" s="13">
        <f t="shared" ref="E46:K46" si="66">AVERAGE(E107,E168,E229,E290,E351)</f>
        <v>8.25</v>
      </c>
      <c r="F46" s="13">
        <f t="shared" si="66"/>
        <v>5</v>
      </c>
      <c r="G46" s="13">
        <f t="shared" si="66"/>
        <v>7.75</v>
      </c>
      <c r="H46" s="13">
        <f t="shared" si="66"/>
        <v>5.5</v>
      </c>
      <c r="I46" s="13">
        <f t="shared" si="66"/>
        <v>13.5</v>
      </c>
      <c r="J46" s="13">
        <f t="shared" si="66"/>
        <v>39</v>
      </c>
      <c r="K46" s="13">
        <f t="shared" si="66"/>
        <v>13.5</v>
      </c>
      <c r="L46" s="13">
        <f t="shared" si="45"/>
        <v>95</v>
      </c>
      <c r="M46" s="13">
        <f t="shared" si="46"/>
        <v>71.5</v>
      </c>
      <c r="N46" s="58">
        <f t="shared" si="2"/>
        <v>47.5</v>
      </c>
      <c r="O46" s="29">
        <f t="shared" si="6"/>
        <v>23.5</v>
      </c>
      <c r="P46" s="25">
        <f t="shared" si="3"/>
        <v>26.5</v>
      </c>
      <c r="Q46" s="25">
        <f t="shared" si="3"/>
        <v>31.75</v>
      </c>
      <c r="R46" s="25">
        <f t="shared" si="3"/>
        <v>65.75</v>
      </c>
      <c r="S46" s="30">
        <f t="shared" si="3"/>
        <v>71.5</v>
      </c>
      <c r="V46" s="47"/>
    </row>
    <row r="47" spans="1:22" ht="12.75" customHeight="1" x14ac:dyDescent="0.25">
      <c r="A47" s="10" t="s">
        <v>38</v>
      </c>
      <c r="B47" s="11" t="s">
        <v>35</v>
      </c>
      <c r="C47" s="12" t="s">
        <v>60</v>
      </c>
      <c r="D47" s="13">
        <f t="shared" si="47"/>
        <v>3.8</v>
      </c>
      <c r="E47" s="13">
        <f t="shared" ref="E47:K47" si="67">AVERAGE(E108,E169,E230,E291,E352)</f>
        <v>6</v>
      </c>
      <c r="F47" s="13">
        <f t="shared" si="67"/>
        <v>7.4</v>
      </c>
      <c r="G47" s="13">
        <f t="shared" si="67"/>
        <v>10.6</v>
      </c>
      <c r="H47" s="13">
        <f t="shared" si="67"/>
        <v>14.6</v>
      </c>
      <c r="I47" s="13">
        <f t="shared" si="67"/>
        <v>21</v>
      </c>
      <c r="J47" s="13">
        <f t="shared" si="67"/>
        <v>44.2</v>
      </c>
      <c r="K47" s="13">
        <f t="shared" si="67"/>
        <v>19.600000000000001</v>
      </c>
      <c r="L47" s="13">
        <f t="shared" si="45"/>
        <v>127.20000000000002</v>
      </c>
      <c r="M47" s="13">
        <f t="shared" si="46"/>
        <v>99.4</v>
      </c>
      <c r="N47" s="58">
        <f t="shared" si="2"/>
        <v>63.600000000000009</v>
      </c>
      <c r="O47" s="29">
        <f t="shared" si="6"/>
        <v>27.800000000000004</v>
      </c>
      <c r="P47" s="25">
        <f t="shared" si="3"/>
        <v>38.6</v>
      </c>
      <c r="Q47" s="25">
        <f t="shared" si="3"/>
        <v>53.6</v>
      </c>
      <c r="R47" s="25">
        <f t="shared" si="3"/>
        <v>90.4</v>
      </c>
      <c r="S47" s="30">
        <f t="shared" si="3"/>
        <v>99.4</v>
      </c>
    </row>
    <row r="48" spans="1:22" ht="12.75" customHeight="1" x14ac:dyDescent="0.25">
      <c r="A48" s="10" t="s">
        <v>39</v>
      </c>
      <c r="B48" s="11" t="s">
        <v>35</v>
      </c>
      <c r="C48" s="12" t="s">
        <v>60</v>
      </c>
      <c r="D48" s="13">
        <f t="shared" si="47"/>
        <v>1.4</v>
      </c>
      <c r="E48" s="13">
        <f t="shared" si="47"/>
        <v>6.2</v>
      </c>
      <c r="F48" s="13">
        <f t="shared" si="47"/>
        <v>7</v>
      </c>
      <c r="G48" s="13">
        <f t="shared" si="47"/>
        <v>7.6</v>
      </c>
      <c r="H48" s="13">
        <f t="shared" si="47"/>
        <v>15.75</v>
      </c>
      <c r="I48" s="13">
        <f t="shared" si="47"/>
        <v>32.6</v>
      </c>
      <c r="J48" s="13">
        <f t="shared" si="47"/>
        <v>28.6</v>
      </c>
      <c r="K48" s="13">
        <f t="shared" si="47"/>
        <v>12.2</v>
      </c>
      <c r="L48" s="13">
        <f>SUM(D48:K48)</f>
        <v>111.35000000000001</v>
      </c>
      <c r="M48" s="13">
        <f t="shared" si="46"/>
        <v>86</v>
      </c>
      <c r="N48" s="58">
        <f t="shared" si="2"/>
        <v>55.675000000000004</v>
      </c>
      <c r="O48" s="29">
        <f t="shared" si="6"/>
        <v>22.2</v>
      </c>
      <c r="P48" s="25">
        <f t="shared" si="3"/>
        <v>36.549999999999997</v>
      </c>
      <c r="Q48" s="25">
        <f t="shared" si="3"/>
        <v>62.95</v>
      </c>
      <c r="R48" s="25">
        <f t="shared" si="3"/>
        <v>84.550000000000011</v>
      </c>
      <c r="S48" s="30">
        <f t="shared" si="3"/>
        <v>89.15</v>
      </c>
    </row>
    <row r="49" spans="1:20" ht="12.75" customHeight="1" x14ac:dyDescent="0.25">
      <c r="A49" s="10" t="s">
        <v>40</v>
      </c>
      <c r="B49" s="11" t="s">
        <v>41</v>
      </c>
      <c r="C49" s="12" t="s">
        <v>60</v>
      </c>
      <c r="D49" s="13">
        <f t="shared" si="47"/>
        <v>5.333333333333333</v>
      </c>
      <c r="E49" s="13">
        <f t="shared" si="47"/>
        <v>9</v>
      </c>
      <c r="F49" s="13">
        <f t="shared" si="47"/>
        <v>13</v>
      </c>
      <c r="G49" s="13">
        <f t="shared" si="47"/>
        <v>14</v>
      </c>
      <c r="H49" s="13">
        <f t="shared" si="47"/>
        <v>11.666666666666666</v>
      </c>
      <c r="I49" s="13">
        <f t="shared" si="47"/>
        <v>18.666666666666668</v>
      </c>
      <c r="J49" s="13">
        <f t="shared" si="47"/>
        <v>28</v>
      </c>
      <c r="K49" s="13">
        <f t="shared" si="47"/>
        <v>17</v>
      </c>
      <c r="L49" s="13">
        <f t="shared" si="45"/>
        <v>116.66666666666666</v>
      </c>
      <c r="M49" s="13">
        <f t="shared" si="46"/>
        <v>76.666666666666671</v>
      </c>
      <c r="N49" s="58">
        <f t="shared" si="2"/>
        <v>58.333333333333329</v>
      </c>
      <c r="O49" s="29">
        <f t="shared" si="6"/>
        <v>41.333333333333329</v>
      </c>
      <c r="P49" s="25">
        <f t="shared" si="3"/>
        <v>47.666666666666664</v>
      </c>
      <c r="Q49" s="25">
        <f t="shared" si="3"/>
        <v>57.333333333333329</v>
      </c>
      <c r="R49" s="25">
        <f t="shared" si="3"/>
        <v>72.333333333333329</v>
      </c>
      <c r="S49" s="30">
        <f t="shared" si="3"/>
        <v>75.333333333333343</v>
      </c>
    </row>
    <row r="50" spans="1:20" ht="12.75" customHeight="1" x14ac:dyDescent="0.25">
      <c r="A50" s="10" t="s">
        <v>42</v>
      </c>
      <c r="B50" s="11" t="s">
        <v>43</v>
      </c>
      <c r="C50" s="12" t="s">
        <v>60</v>
      </c>
      <c r="D50" s="13">
        <f t="shared" si="47"/>
        <v>0.6</v>
      </c>
      <c r="E50" s="13">
        <f t="shared" ref="E50:K50" si="68">AVERAGE(E111,E172,E233,E294,E355)</f>
        <v>2</v>
      </c>
      <c r="F50" s="13">
        <f t="shared" si="68"/>
        <v>2.8</v>
      </c>
      <c r="G50" s="13">
        <f t="shared" si="68"/>
        <v>2.2000000000000002</v>
      </c>
      <c r="H50" s="13">
        <f t="shared" si="68"/>
        <v>3.2</v>
      </c>
      <c r="I50" s="13">
        <f t="shared" si="68"/>
        <v>7.6</v>
      </c>
      <c r="J50" s="13">
        <f t="shared" si="68"/>
        <v>10.199999999999999</v>
      </c>
      <c r="K50" s="13">
        <f t="shared" si="68"/>
        <v>12</v>
      </c>
      <c r="L50" s="13">
        <f t="shared" si="45"/>
        <v>40.599999999999994</v>
      </c>
      <c r="M50" s="13">
        <f t="shared" si="46"/>
        <v>33</v>
      </c>
      <c r="N50" s="58">
        <f t="shared" si="2"/>
        <v>20.299999999999997</v>
      </c>
      <c r="O50" s="29">
        <f t="shared" si="6"/>
        <v>7.6000000000000005</v>
      </c>
      <c r="P50" s="25">
        <f t="shared" si="3"/>
        <v>10.199999999999999</v>
      </c>
      <c r="Q50" s="25">
        <f t="shared" si="3"/>
        <v>15.799999999999999</v>
      </c>
      <c r="R50" s="25">
        <f t="shared" si="3"/>
        <v>23.2</v>
      </c>
      <c r="S50" s="30">
        <f t="shared" si="3"/>
        <v>33</v>
      </c>
    </row>
    <row r="51" spans="1:20" ht="12.75" customHeight="1" x14ac:dyDescent="0.25">
      <c r="A51" s="10" t="s">
        <v>44</v>
      </c>
      <c r="B51" s="11" t="s">
        <v>45</v>
      </c>
      <c r="C51" s="12" t="s">
        <v>60</v>
      </c>
      <c r="D51" s="13">
        <f t="shared" si="47"/>
        <v>1.4</v>
      </c>
      <c r="E51" s="13">
        <f t="shared" ref="E51:K51" si="69">AVERAGE(E112,E173,E234,E295,E356)</f>
        <v>0.4</v>
      </c>
      <c r="F51" s="13">
        <f t="shared" si="69"/>
        <v>2.8</v>
      </c>
      <c r="G51" s="13">
        <f t="shared" si="69"/>
        <v>1.6</v>
      </c>
      <c r="H51" s="13">
        <f t="shared" si="69"/>
        <v>2.6</v>
      </c>
      <c r="I51" s="13">
        <f t="shared" si="69"/>
        <v>2.6</v>
      </c>
      <c r="J51" s="13">
        <f t="shared" si="69"/>
        <v>3.6</v>
      </c>
      <c r="K51" s="13">
        <f t="shared" si="69"/>
        <v>4.4000000000000004</v>
      </c>
      <c r="L51" s="13">
        <f t="shared" si="45"/>
        <v>19.399999999999999</v>
      </c>
      <c r="M51" s="13">
        <f t="shared" si="46"/>
        <v>13.8</v>
      </c>
      <c r="N51" s="58">
        <f t="shared" si="2"/>
        <v>9.6999999999999993</v>
      </c>
      <c r="O51" s="29">
        <f t="shared" si="6"/>
        <v>6.1999999999999993</v>
      </c>
      <c r="P51" s="25">
        <f t="shared" si="3"/>
        <v>7.4</v>
      </c>
      <c r="Q51" s="25">
        <f t="shared" si="3"/>
        <v>9.6</v>
      </c>
      <c r="R51" s="25">
        <f t="shared" si="3"/>
        <v>10.4</v>
      </c>
      <c r="S51" s="30">
        <f t="shared" si="3"/>
        <v>13.200000000000001</v>
      </c>
    </row>
    <row r="52" spans="1:20" ht="12.75" customHeight="1" x14ac:dyDescent="0.25">
      <c r="A52" s="10" t="s">
        <v>46</v>
      </c>
      <c r="B52" s="11" t="s">
        <v>43</v>
      </c>
      <c r="C52" s="12" t="s">
        <v>60</v>
      </c>
      <c r="D52" s="13">
        <f t="shared" si="47"/>
        <v>8.6</v>
      </c>
      <c r="E52" s="13">
        <f t="shared" ref="E52:K52" si="70">AVERAGE(E113,E174,E235,E296,E357)</f>
        <v>8</v>
      </c>
      <c r="F52" s="13">
        <f t="shared" si="70"/>
        <v>7</v>
      </c>
      <c r="G52" s="13">
        <f t="shared" si="70"/>
        <v>10.4</v>
      </c>
      <c r="H52" s="13">
        <f t="shared" si="70"/>
        <v>10.199999999999999</v>
      </c>
      <c r="I52" s="13">
        <f t="shared" si="70"/>
        <v>12</v>
      </c>
      <c r="J52" s="13">
        <f t="shared" si="70"/>
        <v>13.2</v>
      </c>
      <c r="K52" s="13">
        <f t="shared" si="70"/>
        <v>15</v>
      </c>
      <c r="L52" s="13">
        <f t="shared" si="45"/>
        <v>84.4</v>
      </c>
      <c r="M52" s="13">
        <f t="shared" si="46"/>
        <v>50.6</v>
      </c>
      <c r="N52" s="58">
        <f t="shared" si="2"/>
        <v>42.2</v>
      </c>
      <c r="O52" s="29">
        <f t="shared" si="6"/>
        <v>34</v>
      </c>
      <c r="P52" s="25">
        <f t="shared" si="3"/>
        <v>35.599999999999994</v>
      </c>
      <c r="Q52" s="25">
        <f t="shared" si="3"/>
        <v>39.599999999999994</v>
      </c>
      <c r="R52" s="25">
        <f t="shared" si="3"/>
        <v>45.8</v>
      </c>
      <c r="S52" s="30">
        <f t="shared" si="3"/>
        <v>50.4</v>
      </c>
    </row>
    <row r="53" spans="1:20" ht="12.75" customHeight="1" x14ac:dyDescent="0.25">
      <c r="A53" s="10" t="s">
        <v>47</v>
      </c>
      <c r="B53" s="11" t="s">
        <v>43</v>
      </c>
      <c r="C53" s="12" t="s">
        <v>60</v>
      </c>
      <c r="D53" s="13">
        <f t="shared" si="47"/>
        <v>10</v>
      </c>
      <c r="E53" s="13">
        <f t="shared" si="47"/>
        <v>16.2</v>
      </c>
      <c r="F53" s="13">
        <f t="shared" si="47"/>
        <v>27.6</v>
      </c>
      <c r="G53" s="13">
        <f t="shared" si="47"/>
        <v>41</v>
      </c>
      <c r="H53" s="13">
        <f t="shared" si="47"/>
        <v>35.799999999999997</v>
      </c>
      <c r="I53" s="13">
        <f t="shared" si="47"/>
        <v>41.6</v>
      </c>
      <c r="J53" s="13">
        <f t="shared" si="47"/>
        <v>42</v>
      </c>
      <c r="K53" s="13">
        <f t="shared" si="47"/>
        <v>51.8</v>
      </c>
      <c r="L53" s="13">
        <f t="shared" si="45"/>
        <v>266</v>
      </c>
      <c r="M53" s="13">
        <f t="shared" si="46"/>
        <v>171.2</v>
      </c>
      <c r="N53" s="58">
        <f t="shared" si="2"/>
        <v>133</v>
      </c>
      <c r="O53" s="29">
        <f t="shared" si="6"/>
        <v>94.8</v>
      </c>
      <c r="P53" s="25">
        <f t="shared" si="3"/>
        <v>120.6</v>
      </c>
      <c r="Q53" s="25">
        <f t="shared" si="3"/>
        <v>146</v>
      </c>
      <c r="R53" s="25">
        <f t="shared" si="3"/>
        <v>160.4</v>
      </c>
      <c r="S53" s="30">
        <f t="shared" si="3"/>
        <v>171.2</v>
      </c>
    </row>
    <row r="54" spans="1:20" ht="12.75" customHeight="1" x14ac:dyDescent="0.25">
      <c r="A54" s="10" t="s">
        <v>48</v>
      </c>
      <c r="B54" s="11" t="s">
        <v>43</v>
      </c>
      <c r="C54" s="12" t="s">
        <v>60</v>
      </c>
      <c r="D54" s="13">
        <f t="shared" ref="D53:M61" si="71">AVERAGE(D115,D176,D237,D298,D359)</f>
        <v>34.799999999999997</v>
      </c>
      <c r="E54" s="13">
        <f t="shared" si="71"/>
        <v>43.6</v>
      </c>
      <c r="F54" s="13">
        <f t="shared" si="71"/>
        <v>63.2</v>
      </c>
      <c r="G54" s="13">
        <f t="shared" si="71"/>
        <v>70.599999999999994</v>
      </c>
      <c r="H54" s="13">
        <f t="shared" si="71"/>
        <v>79.599999999999994</v>
      </c>
      <c r="I54" s="13">
        <f t="shared" si="71"/>
        <v>98.2</v>
      </c>
      <c r="J54" s="13">
        <f t="shared" si="71"/>
        <v>114.4</v>
      </c>
      <c r="K54" s="13">
        <f t="shared" si="71"/>
        <v>109</v>
      </c>
      <c r="L54" s="13">
        <f t="shared" si="45"/>
        <v>613.4</v>
      </c>
      <c r="M54" s="13">
        <f t="shared" si="46"/>
        <v>401.2</v>
      </c>
      <c r="N54" s="58">
        <f t="shared" si="2"/>
        <v>306.7</v>
      </c>
      <c r="O54" s="29">
        <f t="shared" si="6"/>
        <v>212.20000000000002</v>
      </c>
      <c r="P54" s="25">
        <f t="shared" si="3"/>
        <v>257</v>
      </c>
      <c r="Q54" s="25">
        <f t="shared" si="3"/>
        <v>311.60000000000002</v>
      </c>
      <c r="R54" s="25">
        <f t="shared" si="3"/>
        <v>362.79999999999995</v>
      </c>
      <c r="S54" s="30">
        <f t="shared" si="3"/>
        <v>401.20000000000005</v>
      </c>
    </row>
    <row r="55" spans="1:20" ht="12.75" customHeight="1" x14ac:dyDescent="0.25">
      <c r="A55" s="10" t="s">
        <v>49</v>
      </c>
      <c r="B55" s="11" t="s">
        <v>50</v>
      </c>
      <c r="C55" s="12" t="s">
        <v>60</v>
      </c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58"/>
      <c r="O55" s="29"/>
      <c r="P55" s="25"/>
      <c r="Q55" s="25"/>
      <c r="R55" s="25"/>
      <c r="S55" s="30"/>
    </row>
    <row r="56" spans="1:20" ht="12.75" customHeight="1" x14ac:dyDescent="0.25">
      <c r="A56" s="10" t="s">
        <v>51</v>
      </c>
      <c r="B56" s="11" t="s">
        <v>52</v>
      </c>
      <c r="C56" s="12" t="s">
        <v>60</v>
      </c>
      <c r="D56" s="13">
        <f t="shared" si="71"/>
        <v>9.4</v>
      </c>
      <c r="E56" s="13">
        <f t="shared" si="71"/>
        <v>11.6</v>
      </c>
      <c r="F56" s="13">
        <f t="shared" si="71"/>
        <v>16.600000000000001</v>
      </c>
      <c r="G56" s="13">
        <f t="shared" si="71"/>
        <v>28.6</v>
      </c>
      <c r="H56" s="13">
        <f t="shared" si="71"/>
        <v>48</v>
      </c>
      <c r="I56" s="13">
        <f t="shared" si="71"/>
        <v>83</v>
      </c>
      <c r="J56" s="13">
        <f t="shared" si="71"/>
        <v>91.6</v>
      </c>
      <c r="K56" s="13">
        <f t="shared" si="71"/>
        <v>32.799999999999997</v>
      </c>
      <c r="L56" s="13">
        <f t="shared" si="45"/>
        <v>321.59999999999997</v>
      </c>
      <c r="M56" s="13">
        <f t="shared" si="46"/>
        <v>258.8</v>
      </c>
      <c r="N56" s="58">
        <f t="shared" si="2"/>
        <v>160.79999999999998</v>
      </c>
      <c r="O56" s="29">
        <f t="shared" si="6"/>
        <v>66.2</v>
      </c>
      <c r="P56" s="25">
        <f t="shared" si="3"/>
        <v>104.80000000000001</v>
      </c>
      <c r="Q56" s="25">
        <f t="shared" si="3"/>
        <v>176.2</v>
      </c>
      <c r="R56" s="25">
        <f t="shared" si="3"/>
        <v>251.2</v>
      </c>
      <c r="S56" s="30">
        <f t="shared" si="3"/>
        <v>255.39999999999998</v>
      </c>
    </row>
    <row r="57" spans="1:20" ht="12.75" customHeight="1" x14ac:dyDescent="0.25">
      <c r="A57" s="10" t="s">
        <v>53</v>
      </c>
      <c r="B57" s="11" t="s">
        <v>61</v>
      </c>
      <c r="C57" s="12" t="s">
        <v>60</v>
      </c>
      <c r="D57" s="13">
        <f t="shared" si="71"/>
        <v>4</v>
      </c>
      <c r="E57" s="13">
        <f t="shared" si="71"/>
        <v>2.5</v>
      </c>
      <c r="F57" s="13">
        <f t="shared" si="71"/>
        <v>3.25</v>
      </c>
      <c r="G57" s="13">
        <f t="shared" si="71"/>
        <v>4</v>
      </c>
      <c r="H57" s="13">
        <f t="shared" si="71"/>
        <v>4.75</v>
      </c>
      <c r="I57" s="13">
        <f t="shared" si="71"/>
        <v>4.25</v>
      </c>
      <c r="J57" s="13">
        <f t="shared" si="71"/>
        <v>4.5</v>
      </c>
      <c r="K57" s="13">
        <f t="shared" si="71"/>
        <v>2.75</v>
      </c>
      <c r="L57" s="13">
        <f>SUM(D57:K57)</f>
        <v>30</v>
      </c>
      <c r="M57" s="13">
        <f t="shared" si="46"/>
        <v>20</v>
      </c>
      <c r="N57" s="58">
        <f t="shared" si="2"/>
        <v>15</v>
      </c>
      <c r="O57" s="29">
        <f t="shared" si="6"/>
        <v>13.75</v>
      </c>
      <c r="P57" s="25">
        <f t="shared" si="3"/>
        <v>14.5</v>
      </c>
      <c r="Q57" s="25">
        <f t="shared" si="3"/>
        <v>16.25</v>
      </c>
      <c r="R57" s="25">
        <f t="shared" si="3"/>
        <v>17.5</v>
      </c>
      <c r="S57" s="30">
        <f t="shared" si="3"/>
        <v>16.25</v>
      </c>
    </row>
    <row r="58" spans="1:20" ht="12.75" customHeight="1" x14ac:dyDescent="0.3">
      <c r="A58" s="37" t="s">
        <v>54</v>
      </c>
      <c r="B58" s="38" t="s">
        <v>50</v>
      </c>
      <c r="C58" s="39" t="s">
        <v>18</v>
      </c>
      <c r="D58" s="13">
        <f t="shared" si="71"/>
        <v>1</v>
      </c>
      <c r="E58" s="13">
        <f t="shared" si="71"/>
        <v>4</v>
      </c>
      <c r="F58" s="13">
        <f t="shared" si="71"/>
        <v>0</v>
      </c>
      <c r="G58" s="13">
        <f t="shared" si="71"/>
        <v>5</v>
      </c>
      <c r="H58" s="13">
        <f t="shared" si="71"/>
        <v>4</v>
      </c>
      <c r="I58" s="13">
        <f t="shared" si="71"/>
        <v>5.5</v>
      </c>
      <c r="J58" s="13">
        <f t="shared" si="71"/>
        <v>2</v>
      </c>
      <c r="K58" s="13">
        <f t="shared" si="71"/>
        <v>6.5</v>
      </c>
      <c r="L58" s="13">
        <f t="shared" ref="L58" si="72">SUM(D58:K58)</f>
        <v>28</v>
      </c>
      <c r="M58" s="13">
        <f t="shared" si="46"/>
        <v>18</v>
      </c>
      <c r="N58" s="58">
        <f t="shared" ref="N58" si="73">L58/2</f>
        <v>14</v>
      </c>
      <c r="O58" s="29">
        <f t="shared" ref="O58" si="74">SUM(D58:G58)</f>
        <v>10</v>
      </c>
      <c r="P58" s="25">
        <f t="shared" ref="P58" si="75">SUM(E58:H58)</f>
        <v>13</v>
      </c>
      <c r="Q58" s="25">
        <f t="shared" ref="Q58" si="76">SUM(F58:I58)</f>
        <v>14.5</v>
      </c>
      <c r="R58" s="25">
        <f t="shared" ref="R58" si="77">SUM(G58:J58)</f>
        <v>16.5</v>
      </c>
      <c r="S58" s="30">
        <f t="shared" ref="S58" si="78">SUM(H58:K58)</f>
        <v>18</v>
      </c>
      <c r="T58" s="40"/>
    </row>
    <row r="59" spans="1:20" ht="12.75" customHeight="1" x14ac:dyDescent="0.25">
      <c r="A59" s="10" t="s">
        <v>55</v>
      </c>
      <c r="B59" s="11" t="s">
        <v>56</v>
      </c>
      <c r="C59" s="12" t="s">
        <v>60</v>
      </c>
      <c r="D59" s="13">
        <f t="shared" si="71"/>
        <v>5</v>
      </c>
      <c r="E59" s="13">
        <f t="shared" si="71"/>
        <v>3.6666666666666665</v>
      </c>
      <c r="F59" s="13">
        <f t="shared" si="71"/>
        <v>5.666666666666667</v>
      </c>
      <c r="G59" s="13">
        <f t="shared" si="71"/>
        <v>5.666666666666667</v>
      </c>
      <c r="H59" s="13">
        <f t="shared" si="71"/>
        <v>2</v>
      </c>
      <c r="I59" s="13">
        <f t="shared" si="71"/>
        <v>3.3333333333333335</v>
      </c>
      <c r="J59" s="13">
        <f t="shared" si="71"/>
        <v>2.3333333333333335</v>
      </c>
      <c r="K59" s="13">
        <f t="shared" si="71"/>
        <v>2</v>
      </c>
      <c r="L59" s="13">
        <f t="shared" si="45"/>
        <v>29.666666666666664</v>
      </c>
      <c r="M59" s="13">
        <f t="shared" si="46"/>
        <v>21</v>
      </c>
      <c r="N59" s="58">
        <f t="shared" si="2"/>
        <v>14.833333333333332</v>
      </c>
      <c r="O59" s="29">
        <f t="shared" si="6"/>
        <v>20</v>
      </c>
      <c r="P59" s="25">
        <f t="shared" si="3"/>
        <v>17</v>
      </c>
      <c r="Q59" s="25">
        <f t="shared" si="3"/>
        <v>16.666666666666668</v>
      </c>
      <c r="R59" s="25">
        <f t="shared" si="3"/>
        <v>13.333333333333334</v>
      </c>
      <c r="S59" s="30">
        <f t="shared" si="3"/>
        <v>9.6666666666666679</v>
      </c>
    </row>
    <row r="60" spans="1:20" ht="12.75" customHeight="1" x14ac:dyDescent="0.25">
      <c r="A60" s="10" t="s">
        <v>57</v>
      </c>
      <c r="B60" s="11" t="s">
        <v>58</v>
      </c>
      <c r="C60" s="12" t="s">
        <v>60</v>
      </c>
      <c r="D60" s="13">
        <f>AVERAGE(D121,D182,D243,D304,D365)</f>
        <v>1.4</v>
      </c>
      <c r="E60" s="13">
        <f t="shared" si="71"/>
        <v>1.6</v>
      </c>
      <c r="F60" s="13">
        <f t="shared" si="71"/>
        <v>4.4000000000000004</v>
      </c>
      <c r="G60" s="13">
        <f t="shared" si="71"/>
        <v>4.5999999999999996</v>
      </c>
      <c r="H60" s="13">
        <f t="shared" si="71"/>
        <v>6.4</v>
      </c>
      <c r="I60" s="13">
        <f t="shared" si="71"/>
        <v>3.2</v>
      </c>
      <c r="J60" s="13">
        <f t="shared" si="71"/>
        <v>3.6</v>
      </c>
      <c r="K60" s="13">
        <f t="shared" si="71"/>
        <v>2</v>
      </c>
      <c r="L60" s="13">
        <f>SUM(D60:K60)</f>
        <v>27.2</v>
      </c>
      <c r="M60" s="13">
        <f t="shared" si="46"/>
        <v>20.2</v>
      </c>
      <c r="N60" s="58">
        <f t="shared" si="2"/>
        <v>13.6</v>
      </c>
      <c r="O60" s="29">
        <f t="shared" si="6"/>
        <v>12</v>
      </c>
      <c r="P60" s="25">
        <f t="shared" si="3"/>
        <v>17</v>
      </c>
      <c r="Q60" s="25">
        <f t="shared" si="3"/>
        <v>18.600000000000001</v>
      </c>
      <c r="R60" s="25">
        <f t="shared" si="3"/>
        <v>17.8</v>
      </c>
      <c r="S60" s="30">
        <f t="shared" si="3"/>
        <v>15.200000000000001</v>
      </c>
    </row>
    <row r="61" spans="1:20" ht="22.5" customHeight="1" thickBot="1" x14ac:dyDescent="0.3">
      <c r="A61" s="18" t="s">
        <v>59</v>
      </c>
      <c r="B61" s="19" t="s">
        <v>15</v>
      </c>
      <c r="C61" s="20"/>
      <c r="D61" s="21">
        <f>AVERAGE(D122,D183,D244,D305,D366)</f>
        <v>159.4</v>
      </c>
      <c r="E61" s="21">
        <f t="shared" si="71"/>
        <v>217.4</v>
      </c>
      <c r="F61" s="21">
        <f t="shared" si="71"/>
        <v>285</v>
      </c>
      <c r="G61" s="21">
        <f>AVERAGE(G122,G183,G244,G305,G366)</f>
        <v>367.2</v>
      </c>
      <c r="H61" s="21">
        <f t="shared" si="71"/>
        <v>419.4</v>
      </c>
      <c r="I61" s="21">
        <f>AVERAGE(I122,I183,I244,I305,I366)</f>
        <v>561.20000000000005</v>
      </c>
      <c r="J61" s="21">
        <f t="shared" si="71"/>
        <v>694.6</v>
      </c>
      <c r="K61" s="21">
        <f t="shared" si="71"/>
        <v>507</v>
      </c>
      <c r="L61" s="21">
        <f t="shared" si="71"/>
        <v>3211.2</v>
      </c>
      <c r="M61" s="21">
        <f t="shared" si="71"/>
        <v>2231.6</v>
      </c>
      <c r="N61" s="61">
        <f>L61/2</f>
        <v>1605.6</v>
      </c>
      <c r="O61" s="31">
        <f>SUM(D61:G61)</f>
        <v>1029</v>
      </c>
      <c r="P61" s="32">
        <f t="shared" si="3"/>
        <v>1289</v>
      </c>
      <c r="Q61" s="32">
        <f t="shared" si="3"/>
        <v>1632.8</v>
      </c>
      <c r="R61" s="32">
        <f>SUM(G61:J61)</f>
        <v>2042.4</v>
      </c>
      <c r="S61" s="33">
        <f t="shared" si="3"/>
        <v>2182.1999999999998</v>
      </c>
    </row>
    <row r="62" spans="1:20" ht="12.75" customHeight="1" x14ac:dyDescent="0.25">
      <c r="A62" s="1" t="s">
        <v>0</v>
      </c>
      <c r="B62" s="1"/>
      <c r="C62" s="1"/>
      <c r="D62" s="2"/>
      <c r="E62" s="2"/>
      <c r="F62" s="3"/>
      <c r="G62" s="2"/>
      <c r="H62" s="3"/>
      <c r="I62" s="3"/>
      <c r="J62" s="3"/>
      <c r="K62" s="3"/>
      <c r="L62" s="3"/>
      <c r="M62" s="3"/>
      <c r="N62" s="3"/>
      <c r="O62" s="14"/>
      <c r="P62" s="14"/>
      <c r="Q62" s="14"/>
      <c r="R62" s="14"/>
      <c r="S62" s="14"/>
    </row>
    <row r="63" spans="1:20" ht="13.5" customHeight="1" thickBot="1" x14ac:dyDescent="0.3">
      <c r="A63" s="1"/>
      <c r="B63" s="1" t="s">
        <v>79</v>
      </c>
      <c r="D63" s="3"/>
      <c r="E63" s="2"/>
      <c r="F63" s="3"/>
      <c r="G63" s="3"/>
      <c r="H63" s="3"/>
      <c r="I63" s="3"/>
      <c r="J63" s="3"/>
      <c r="K63" s="3"/>
      <c r="L63" s="3"/>
      <c r="M63" s="3"/>
      <c r="N63" s="3"/>
      <c r="O63" s="14"/>
      <c r="P63" s="14"/>
      <c r="Q63" s="14"/>
      <c r="R63" s="14"/>
      <c r="S63" s="14"/>
    </row>
    <row r="64" spans="1:20" ht="22.5" customHeight="1" x14ac:dyDescent="0.25">
      <c r="A64" s="5" t="s">
        <v>2</v>
      </c>
      <c r="B64" s="6"/>
      <c r="C64" s="7" t="s">
        <v>3</v>
      </c>
      <c r="D64" s="8" t="s">
        <v>4</v>
      </c>
      <c r="E64" s="8" t="s">
        <v>5</v>
      </c>
      <c r="F64" s="8" t="s">
        <v>6</v>
      </c>
      <c r="G64" s="9" t="s">
        <v>7</v>
      </c>
      <c r="H64" s="9" t="s">
        <v>8</v>
      </c>
      <c r="I64" s="8" t="s">
        <v>9</v>
      </c>
      <c r="J64" s="9" t="s">
        <v>10</v>
      </c>
      <c r="K64" s="9" t="s">
        <v>11</v>
      </c>
      <c r="L64" s="9" t="s">
        <v>12</v>
      </c>
      <c r="M64" s="8" t="s">
        <v>13</v>
      </c>
      <c r="N64" s="42" t="s">
        <v>14</v>
      </c>
      <c r="O64" s="26">
        <v>0.29166666666666669</v>
      </c>
      <c r="P64" s="27">
        <v>0.30208333333333331</v>
      </c>
      <c r="Q64" s="27">
        <v>0.3125</v>
      </c>
      <c r="R64" s="27">
        <v>0.32291666666666669</v>
      </c>
      <c r="S64" s="28">
        <v>0.33333333333333331</v>
      </c>
    </row>
    <row r="65" spans="1:31" ht="12.75" customHeight="1" x14ac:dyDescent="0.25">
      <c r="A65" s="10" t="s">
        <v>16</v>
      </c>
      <c r="B65" s="11" t="s">
        <v>17</v>
      </c>
      <c r="C65" s="12" t="s">
        <v>18</v>
      </c>
      <c r="D65" s="13">
        <v>64</v>
      </c>
      <c r="E65" s="13">
        <v>41</v>
      </c>
      <c r="F65" s="13">
        <v>63</v>
      </c>
      <c r="G65" s="13">
        <v>47</v>
      </c>
      <c r="H65" s="13">
        <v>66</v>
      </c>
      <c r="I65" s="13">
        <v>64</v>
      </c>
      <c r="J65" s="13">
        <v>64</v>
      </c>
      <c r="K65" s="13">
        <v>55</v>
      </c>
      <c r="L65" s="13">
        <f>SUM(D65:K65)</f>
        <v>464</v>
      </c>
      <c r="M65" s="13">
        <f>MAX(O65:S65)</f>
        <v>249</v>
      </c>
      <c r="N65" s="43">
        <f>L65/2</f>
        <v>232</v>
      </c>
      <c r="O65" s="29">
        <f>SUM(D65:G65)</f>
        <v>215</v>
      </c>
      <c r="P65" s="25">
        <f t="shared" ref="P65:S65" si="79">SUM(E65:H65)</f>
        <v>217</v>
      </c>
      <c r="Q65" s="25">
        <f t="shared" si="79"/>
        <v>240</v>
      </c>
      <c r="R65" s="25">
        <f t="shared" si="79"/>
        <v>241</v>
      </c>
      <c r="S65" s="30">
        <f t="shared" si="79"/>
        <v>249</v>
      </c>
    </row>
    <row r="66" spans="1:31" ht="12.75" customHeight="1" x14ac:dyDescent="0.25">
      <c r="A66" s="10" t="s">
        <v>19</v>
      </c>
      <c r="B66" s="11" t="s">
        <v>20</v>
      </c>
      <c r="C66" s="12" t="s">
        <v>18</v>
      </c>
      <c r="D66" s="13">
        <v>30</v>
      </c>
      <c r="E66" s="13">
        <v>53</v>
      </c>
      <c r="F66" s="13">
        <v>59</v>
      </c>
      <c r="G66" s="13">
        <v>88</v>
      </c>
      <c r="H66" s="13">
        <v>125</v>
      </c>
      <c r="I66" s="13">
        <v>142</v>
      </c>
      <c r="J66" s="13">
        <v>125</v>
      </c>
      <c r="K66" s="13">
        <v>84</v>
      </c>
      <c r="L66" s="13">
        <f>SUM(D66:K66)</f>
        <v>706</v>
      </c>
      <c r="M66" s="13">
        <f t="shared" ref="M66:M92" si="80">MAX(O66:S66)</f>
        <v>480</v>
      </c>
      <c r="N66" s="43">
        <f>L66/2</f>
        <v>353</v>
      </c>
      <c r="O66" s="29">
        <f t="shared" ref="O66:O92" si="81">SUM(D66:G66)</f>
        <v>230</v>
      </c>
      <c r="P66" s="25">
        <f t="shared" ref="P66:P92" si="82">SUM(E66:H66)</f>
        <v>325</v>
      </c>
      <c r="Q66" s="25">
        <f t="shared" ref="Q66:Q92" si="83">SUM(F66:I66)</f>
        <v>414</v>
      </c>
      <c r="R66" s="25">
        <f t="shared" ref="R66:R92" si="84">SUM(G66:J66)</f>
        <v>480</v>
      </c>
      <c r="S66" s="30">
        <f t="shared" ref="S66:S92" si="85">SUM(H66:K66)</f>
        <v>476</v>
      </c>
      <c r="T66" s="41"/>
      <c r="X66" s="41"/>
      <c r="Y66" s="41"/>
      <c r="Z66" s="41"/>
      <c r="AA66" s="41"/>
      <c r="AB66" s="41"/>
      <c r="AC66" s="41"/>
      <c r="AD66" s="41"/>
      <c r="AE66" s="41"/>
    </row>
    <row r="67" spans="1:31" ht="12.75" customHeight="1" x14ac:dyDescent="0.25">
      <c r="A67" s="10" t="s">
        <v>21</v>
      </c>
      <c r="B67" s="11" t="s">
        <v>20</v>
      </c>
      <c r="C67" s="12" t="s">
        <v>18</v>
      </c>
      <c r="D67" s="13">
        <v>28</v>
      </c>
      <c r="E67" s="13">
        <v>22</v>
      </c>
      <c r="F67" s="13">
        <v>33</v>
      </c>
      <c r="G67" s="13">
        <v>55</v>
      </c>
      <c r="H67" s="13">
        <v>68</v>
      </c>
      <c r="I67" s="13">
        <v>67</v>
      </c>
      <c r="J67" s="13">
        <v>90</v>
      </c>
      <c r="K67" s="13">
        <v>62</v>
      </c>
      <c r="L67" s="13">
        <f t="shared" ref="L66:L93" si="86">SUM(D67:K67)</f>
        <v>425</v>
      </c>
      <c r="M67" s="13">
        <f t="shared" si="80"/>
        <v>287</v>
      </c>
      <c r="N67" s="43">
        <f t="shared" ref="N66:N93" si="87">L67/2</f>
        <v>212.5</v>
      </c>
      <c r="O67" s="29">
        <f t="shared" si="81"/>
        <v>138</v>
      </c>
      <c r="P67" s="25">
        <f t="shared" si="82"/>
        <v>178</v>
      </c>
      <c r="Q67" s="25">
        <f t="shared" si="83"/>
        <v>223</v>
      </c>
      <c r="R67" s="25">
        <f t="shared" si="84"/>
        <v>280</v>
      </c>
      <c r="S67" s="30">
        <f t="shared" si="85"/>
        <v>287</v>
      </c>
    </row>
    <row r="68" spans="1:31" ht="12.75" customHeight="1" x14ac:dyDescent="0.25">
      <c r="A68" s="10" t="s">
        <v>22</v>
      </c>
      <c r="B68" s="11" t="s">
        <v>20</v>
      </c>
      <c r="C68" s="12" t="s">
        <v>18</v>
      </c>
      <c r="D68" s="13">
        <v>4</v>
      </c>
      <c r="E68" s="13">
        <v>8</v>
      </c>
      <c r="F68" s="13">
        <v>10</v>
      </c>
      <c r="G68" s="13">
        <v>20</v>
      </c>
      <c r="H68" s="13">
        <v>33</v>
      </c>
      <c r="I68" s="13">
        <v>46</v>
      </c>
      <c r="J68" s="13">
        <v>26</v>
      </c>
      <c r="K68" s="13">
        <v>13</v>
      </c>
      <c r="L68" s="13">
        <f t="shared" si="86"/>
        <v>160</v>
      </c>
      <c r="M68" s="13">
        <f t="shared" si="80"/>
        <v>125</v>
      </c>
      <c r="N68" s="43">
        <f t="shared" si="87"/>
        <v>80</v>
      </c>
      <c r="O68" s="29">
        <f t="shared" si="81"/>
        <v>42</v>
      </c>
      <c r="P68" s="25">
        <f t="shared" si="82"/>
        <v>71</v>
      </c>
      <c r="Q68" s="25">
        <f t="shared" si="83"/>
        <v>109</v>
      </c>
      <c r="R68" s="25">
        <f t="shared" si="84"/>
        <v>125</v>
      </c>
      <c r="S68" s="30">
        <f t="shared" si="85"/>
        <v>118</v>
      </c>
    </row>
    <row r="69" spans="1:31" ht="12.75" customHeight="1" x14ac:dyDescent="0.25">
      <c r="A69" s="10" t="s">
        <v>23</v>
      </c>
      <c r="B69" s="11" t="s">
        <v>24</v>
      </c>
      <c r="C69" s="12" t="s">
        <v>18</v>
      </c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43"/>
      <c r="O69" s="29"/>
      <c r="P69" s="25"/>
      <c r="Q69" s="25"/>
      <c r="R69" s="25"/>
      <c r="S69" s="30"/>
      <c r="T69" s="41"/>
      <c r="X69" s="41"/>
      <c r="Y69" s="41"/>
      <c r="Z69" s="41"/>
      <c r="AA69" s="41"/>
      <c r="AB69" s="41"/>
      <c r="AC69" s="41"/>
      <c r="AD69" s="41"/>
      <c r="AE69" s="41"/>
    </row>
    <row r="70" spans="1:31" ht="12.75" customHeight="1" x14ac:dyDescent="0.25">
      <c r="A70" s="10" t="s">
        <v>25</v>
      </c>
      <c r="B70" s="11" t="s">
        <v>26</v>
      </c>
      <c r="C70" s="12" t="s">
        <v>18</v>
      </c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43"/>
      <c r="O70" s="29"/>
      <c r="P70" s="25"/>
      <c r="Q70" s="25"/>
      <c r="R70" s="25"/>
      <c r="S70" s="30"/>
      <c r="T70" s="41"/>
      <c r="X70" s="41"/>
      <c r="Y70" s="41"/>
      <c r="Z70" s="41"/>
      <c r="AA70" s="41"/>
      <c r="AB70" s="41"/>
      <c r="AC70" s="41"/>
      <c r="AD70" s="41"/>
      <c r="AE70" s="41"/>
    </row>
    <row r="71" spans="1:31" ht="12.75" customHeight="1" x14ac:dyDescent="0.25">
      <c r="A71" s="10" t="s">
        <v>27</v>
      </c>
      <c r="B71" s="11" t="s">
        <v>28</v>
      </c>
      <c r="C71" s="12" t="s">
        <v>18</v>
      </c>
      <c r="D71" s="13">
        <v>16</v>
      </c>
      <c r="E71" s="13">
        <v>41</v>
      </c>
      <c r="F71" s="13">
        <v>42</v>
      </c>
      <c r="G71" s="13">
        <v>83</v>
      </c>
      <c r="H71" s="13">
        <v>84</v>
      </c>
      <c r="I71" s="13">
        <v>110</v>
      </c>
      <c r="J71" s="13">
        <v>77</v>
      </c>
      <c r="K71" s="13">
        <v>82</v>
      </c>
      <c r="L71" s="13">
        <f t="shared" si="86"/>
        <v>535</v>
      </c>
      <c r="M71" s="13">
        <f t="shared" si="80"/>
        <v>354</v>
      </c>
      <c r="N71" s="43">
        <f t="shared" si="87"/>
        <v>267.5</v>
      </c>
      <c r="O71" s="29">
        <f t="shared" si="81"/>
        <v>182</v>
      </c>
      <c r="P71" s="25">
        <f t="shared" si="82"/>
        <v>250</v>
      </c>
      <c r="Q71" s="25">
        <f t="shared" si="83"/>
        <v>319</v>
      </c>
      <c r="R71" s="25">
        <f t="shared" si="84"/>
        <v>354</v>
      </c>
      <c r="S71" s="30">
        <f t="shared" si="85"/>
        <v>353</v>
      </c>
    </row>
    <row r="72" spans="1:31" ht="12.75" customHeight="1" x14ac:dyDescent="0.25">
      <c r="A72" s="10" t="s">
        <v>29</v>
      </c>
      <c r="B72" s="11" t="s">
        <v>28</v>
      </c>
      <c r="C72" s="12" t="s">
        <v>18</v>
      </c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43"/>
      <c r="O72" s="29"/>
      <c r="P72" s="25"/>
      <c r="Q72" s="25"/>
      <c r="R72" s="25"/>
      <c r="S72" s="30"/>
    </row>
    <row r="73" spans="1:31" ht="12.75" customHeight="1" x14ac:dyDescent="0.25">
      <c r="A73" s="10" t="s">
        <v>30</v>
      </c>
      <c r="B73" s="11" t="s">
        <v>31</v>
      </c>
      <c r="C73" s="12" t="s">
        <v>18</v>
      </c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43"/>
      <c r="O73" s="29"/>
      <c r="P73" s="25"/>
      <c r="Q73" s="25"/>
      <c r="R73" s="25"/>
      <c r="S73" s="30"/>
    </row>
    <row r="74" spans="1:31" ht="12.75" customHeight="1" x14ac:dyDescent="0.25">
      <c r="A74" s="10" t="s">
        <v>32</v>
      </c>
      <c r="B74" s="11" t="s">
        <v>31</v>
      </c>
      <c r="C74" s="12" t="s">
        <v>18</v>
      </c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43"/>
      <c r="O74" s="29"/>
      <c r="P74" s="25"/>
      <c r="Q74" s="25"/>
      <c r="R74" s="25"/>
      <c r="S74" s="30"/>
    </row>
    <row r="75" spans="1:31" ht="12.75" customHeight="1" x14ac:dyDescent="0.25">
      <c r="A75" s="10" t="s">
        <v>33</v>
      </c>
      <c r="B75" s="11" t="s">
        <v>31</v>
      </c>
      <c r="C75" s="12" t="s">
        <v>18</v>
      </c>
      <c r="D75" s="13">
        <v>34</v>
      </c>
      <c r="E75" s="13">
        <v>37</v>
      </c>
      <c r="F75" s="13">
        <v>67</v>
      </c>
      <c r="G75" s="13">
        <v>54</v>
      </c>
      <c r="H75" s="13">
        <v>82</v>
      </c>
      <c r="I75" s="13">
        <v>63</v>
      </c>
      <c r="J75" s="13">
        <v>68</v>
      </c>
      <c r="K75" s="13">
        <v>52</v>
      </c>
      <c r="L75" s="13">
        <f t="shared" si="86"/>
        <v>457</v>
      </c>
      <c r="M75" s="13">
        <f t="shared" si="80"/>
        <v>267</v>
      </c>
      <c r="N75" s="43">
        <f t="shared" si="87"/>
        <v>228.5</v>
      </c>
      <c r="O75" s="29">
        <f t="shared" si="81"/>
        <v>192</v>
      </c>
      <c r="P75" s="25">
        <f t="shared" si="82"/>
        <v>240</v>
      </c>
      <c r="Q75" s="25">
        <f t="shared" si="83"/>
        <v>266</v>
      </c>
      <c r="R75" s="25">
        <f t="shared" si="84"/>
        <v>267</v>
      </c>
      <c r="S75" s="30">
        <f t="shared" si="85"/>
        <v>265</v>
      </c>
    </row>
    <row r="76" spans="1:31" ht="12.75" customHeight="1" x14ac:dyDescent="0.25">
      <c r="A76" s="10" t="s">
        <v>34</v>
      </c>
      <c r="B76" s="11" t="s">
        <v>35</v>
      </c>
      <c r="C76" s="12" t="s">
        <v>18</v>
      </c>
      <c r="D76" s="13">
        <v>29</v>
      </c>
      <c r="E76" s="13">
        <v>26</v>
      </c>
      <c r="F76" s="13">
        <v>40</v>
      </c>
      <c r="G76" s="13">
        <v>41</v>
      </c>
      <c r="H76" s="13">
        <v>98</v>
      </c>
      <c r="I76" s="13">
        <v>56</v>
      </c>
      <c r="J76" s="13">
        <v>49</v>
      </c>
      <c r="K76" s="13">
        <v>36</v>
      </c>
      <c r="L76" s="13">
        <f t="shared" si="86"/>
        <v>375</v>
      </c>
      <c r="M76" s="13">
        <f t="shared" si="80"/>
        <v>244</v>
      </c>
      <c r="N76" s="43">
        <f t="shared" si="87"/>
        <v>187.5</v>
      </c>
      <c r="O76" s="29">
        <f t="shared" si="81"/>
        <v>136</v>
      </c>
      <c r="P76" s="25">
        <f t="shared" si="82"/>
        <v>205</v>
      </c>
      <c r="Q76" s="25">
        <f t="shared" si="83"/>
        <v>235</v>
      </c>
      <c r="R76" s="25">
        <f t="shared" si="84"/>
        <v>244</v>
      </c>
      <c r="S76" s="30">
        <f t="shared" si="85"/>
        <v>239</v>
      </c>
    </row>
    <row r="77" spans="1:31" ht="12.75" customHeight="1" x14ac:dyDescent="0.25">
      <c r="A77" s="10" t="s">
        <v>36</v>
      </c>
      <c r="B77" s="11" t="s">
        <v>35</v>
      </c>
      <c r="C77" s="12" t="s">
        <v>18</v>
      </c>
      <c r="D77" s="13">
        <v>20</v>
      </c>
      <c r="E77" s="13">
        <v>23</v>
      </c>
      <c r="F77" s="13">
        <v>25</v>
      </c>
      <c r="G77" s="13">
        <v>43</v>
      </c>
      <c r="H77" s="13">
        <v>40</v>
      </c>
      <c r="I77" s="13">
        <v>36</v>
      </c>
      <c r="J77" s="13">
        <v>44</v>
      </c>
      <c r="K77" s="13">
        <v>39</v>
      </c>
      <c r="L77" s="13">
        <f t="shared" si="86"/>
        <v>270</v>
      </c>
      <c r="M77" s="13">
        <f t="shared" si="80"/>
        <v>163</v>
      </c>
      <c r="N77" s="43">
        <f t="shared" si="87"/>
        <v>135</v>
      </c>
      <c r="O77" s="29">
        <f t="shared" si="81"/>
        <v>111</v>
      </c>
      <c r="P77" s="25">
        <f t="shared" si="82"/>
        <v>131</v>
      </c>
      <c r="Q77" s="25">
        <f t="shared" si="83"/>
        <v>144</v>
      </c>
      <c r="R77" s="25">
        <f t="shared" si="84"/>
        <v>163</v>
      </c>
      <c r="S77" s="30">
        <f t="shared" si="85"/>
        <v>159</v>
      </c>
    </row>
    <row r="78" spans="1:31" ht="12.75" customHeight="1" x14ac:dyDescent="0.25">
      <c r="A78" s="10" t="s">
        <v>37</v>
      </c>
      <c r="B78" s="11" t="s">
        <v>35</v>
      </c>
      <c r="C78" s="12" t="s">
        <v>18</v>
      </c>
      <c r="D78" s="13">
        <v>6</v>
      </c>
      <c r="E78" s="13">
        <v>8</v>
      </c>
      <c r="F78" s="13">
        <v>7</v>
      </c>
      <c r="G78" s="13">
        <v>23</v>
      </c>
      <c r="H78" s="13">
        <v>20</v>
      </c>
      <c r="I78" s="13">
        <v>27</v>
      </c>
      <c r="J78" s="13">
        <v>34</v>
      </c>
      <c r="K78" s="13">
        <v>14</v>
      </c>
      <c r="L78" s="13">
        <f t="shared" si="86"/>
        <v>139</v>
      </c>
      <c r="M78" s="13">
        <f t="shared" si="80"/>
        <v>104</v>
      </c>
      <c r="N78" s="43">
        <f t="shared" si="87"/>
        <v>69.5</v>
      </c>
      <c r="O78" s="29">
        <f t="shared" si="81"/>
        <v>44</v>
      </c>
      <c r="P78" s="25">
        <f t="shared" si="82"/>
        <v>58</v>
      </c>
      <c r="Q78" s="25">
        <f t="shared" si="83"/>
        <v>77</v>
      </c>
      <c r="R78" s="25">
        <f t="shared" si="84"/>
        <v>104</v>
      </c>
      <c r="S78" s="30">
        <f t="shared" si="85"/>
        <v>95</v>
      </c>
    </row>
    <row r="79" spans="1:31" ht="12.75" customHeight="1" x14ac:dyDescent="0.25">
      <c r="A79" s="10" t="s">
        <v>38</v>
      </c>
      <c r="B79" s="11" t="s">
        <v>35</v>
      </c>
      <c r="C79" s="12" t="s">
        <v>18</v>
      </c>
      <c r="D79" s="13">
        <v>39</v>
      </c>
      <c r="E79" s="13">
        <v>23</v>
      </c>
      <c r="F79" s="13">
        <v>26</v>
      </c>
      <c r="G79" s="13">
        <v>60</v>
      </c>
      <c r="H79" s="13">
        <v>71</v>
      </c>
      <c r="I79" s="13">
        <v>83</v>
      </c>
      <c r="J79" s="13">
        <v>61</v>
      </c>
      <c r="K79" s="13">
        <v>77</v>
      </c>
      <c r="L79" s="13">
        <f t="shared" si="86"/>
        <v>440</v>
      </c>
      <c r="M79" s="13">
        <f t="shared" si="80"/>
        <v>292</v>
      </c>
      <c r="N79" s="43">
        <f t="shared" si="87"/>
        <v>220</v>
      </c>
      <c r="O79" s="29">
        <f t="shared" si="81"/>
        <v>148</v>
      </c>
      <c r="P79" s="25">
        <f t="shared" si="82"/>
        <v>180</v>
      </c>
      <c r="Q79" s="25">
        <f t="shared" si="83"/>
        <v>240</v>
      </c>
      <c r="R79" s="25">
        <f t="shared" si="84"/>
        <v>275</v>
      </c>
      <c r="S79" s="30">
        <f t="shared" si="85"/>
        <v>292</v>
      </c>
    </row>
    <row r="80" spans="1:31" ht="12.75" customHeight="1" x14ac:dyDescent="0.25">
      <c r="A80" s="10" t="s">
        <v>39</v>
      </c>
      <c r="B80" s="11" t="s">
        <v>35</v>
      </c>
      <c r="C80" s="12" t="s">
        <v>18</v>
      </c>
      <c r="D80" s="13">
        <v>5</v>
      </c>
      <c r="E80" s="13">
        <v>6</v>
      </c>
      <c r="F80" s="13">
        <v>6</v>
      </c>
      <c r="G80" s="13">
        <v>9</v>
      </c>
      <c r="H80" s="13">
        <v>14</v>
      </c>
      <c r="I80" s="13">
        <v>22</v>
      </c>
      <c r="J80" s="13">
        <v>5</v>
      </c>
      <c r="K80" s="13">
        <v>10</v>
      </c>
      <c r="L80" s="13">
        <f t="shared" si="86"/>
        <v>77</v>
      </c>
      <c r="M80" s="13">
        <f t="shared" si="80"/>
        <v>51</v>
      </c>
      <c r="N80" s="43">
        <f t="shared" si="87"/>
        <v>38.5</v>
      </c>
      <c r="O80" s="29">
        <f t="shared" si="81"/>
        <v>26</v>
      </c>
      <c r="P80" s="25">
        <f t="shared" si="82"/>
        <v>35</v>
      </c>
      <c r="Q80" s="25">
        <f t="shared" si="83"/>
        <v>51</v>
      </c>
      <c r="R80" s="25">
        <f t="shared" si="84"/>
        <v>50</v>
      </c>
      <c r="S80" s="30">
        <f t="shared" si="85"/>
        <v>51</v>
      </c>
      <c r="T80" s="41"/>
      <c r="W80" s="41"/>
      <c r="X80" s="41"/>
      <c r="Y80" s="41"/>
      <c r="Z80" s="41"/>
      <c r="AA80" s="41"/>
      <c r="AB80" s="41"/>
      <c r="AC80" s="41"/>
      <c r="AD80" s="41"/>
      <c r="AE80" s="41"/>
    </row>
    <row r="81" spans="1:31" ht="12.75" customHeight="1" x14ac:dyDescent="0.25">
      <c r="A81" s="10" t="s">
        <v>40</v>
      </c>
      <c r="B81" s="11" t="s">
        <v>41</v>
      </c>
      <c r="C81" s="12" t="s">
        <v>18</v>
      </c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43"/>
      <c r="O81" s="29"/>
      <c r="P81" s="25"/>
      <c r="Q81" s="25"/>
      <c r="R81" s="25"/>
      <c r="S81" s="30"/>
      <c r="T81" s="41"/>
      <c r="W81" s="41"/>
      <c r="X81" s="41"/>
      <c r="Y81" s="41"/>
      <c r="Z81" s="41"/>
      <c r="AA81" s="41"/>
      <c r="AB81" s="41"/>
      <c r="AC81" s="41"/>
      <c r="AD81" s="41"/>
      <c r="AE81" s="41"/>
    </row>
    <row r="82" spans="1:31" ht="12.75" customHeight="1" x14ac:dyDescent="0.25">
      <c r="A82" s="10" t="s">
        <v>42</v>
      </c>
      <c r="B82" s="11" t="s">
        <v>43</v>
      </c>
      <c r="C82" s="12" t="s">
        <v>18</v>
      </c>
      <c r="D82" s="13">
        <v>5</v>
      </c>
      <c r="E82" s="13">
        <v>8</v>
      </c>
      <c r="F82" s="13">
        <v>17</v>
      </c>
      <c r="G82" s="13">
        <v>17</v>
      </c>
      <c r="H82" s="13">
        <v>17</v>
      </c>
      <c r="I82" s="13">
        <v>18</v>
      </c>
      <c r="J82" s="13">
        <v>31</v>
      </c>
      <c r="K82" s="13">
        <v>23</v>
      </c>
      <c r="L82" s="13">
        <f t="shared" si="86"/>
        <v>136</v>
      </c>
      <c r="M82" s="13">
        <f t="shared" si="80"/>
        <v>89</v>
      </c>
      <c r="N82" s="43">
        <f t="shared" si="87"/>
        <v>68</v>
      </c>
      <c r="O82" s="29">
        <f t="shared" si="81"/>
        <v>47</v>
      </c>
      <c r="P82" s="25">
        <f t="shared" si="82"/>
        <v>59</v>
      </c>
      <c r="Q82" s="25">
        <f t="shared" si="83"/>
        <v>69</v>
      </c>
      <c r="R82" s="25">
        <f t="shared" si="84"/>
        <v>83</v>
      </c>
      <c r="S82" s="30">
        <f t="shared" si="85"/>
        <v>89</v>
      </c>
    </row>
    <row r="83" spans="1:31" ht="12.75" customHeight="1" x14ac:dyDescent="0.25">
      <c r="A83" s="10" t="s">
        <v>44</v>
      </c>
      <c r="B83" s="11" t="s">
        <v>45</v>
      </c>
      <c r="C83" s="12" t="s">
        <v>18</v>
      </c>
      <c r="D83" s="13">
        <v>6</v>
      </c>
      <c r="E83" s="13">
        <v>9</v>
      </c>
      <c r="F83" s="13">
        <v>15</v>
      </c>
      <c r="G83" s="13">
        <v>16</v>
      </c>
      <c r="H83" s="13">
        <v>9</v>
      </c>
      <c r="I83" s="13">
        <v>17</v>
      </c>
      <c r="J83" s="13">
        <v>14</v>
      </c>
      <c r="K83" s="13">
        <v>11</v>
      </c>
      <c r="L83" s="13">
        <f t="shared" si="86"/>
        <v>97</v>
      </c>
      <c r="M83" s="13">
        <f t="shared" si="80"/>
        <v>57</v>
      </c>
      <c r="N83" s="43">
        <f t="shared" si="87"/>
        <v>48.5</v>
      </c>
      <c r="O83" s="29">
        <f t="shared" si="81"/>
        <v>46</v>
      </c>
      <c r="P83" s="25">
        <f t="shared" si="82"/>
        <v>49</v>
      </c>
      <c r="Q83" s="25">
        <f t="shared" si="83"/>
        <v>57</v>
      </c>
      <c r="R83" s="25">
        <f t="shared" si="84"/>
        <v>56</v>
      </c>
      <c r="S83" s="30">
        <f t="shared" si="85"/>
        <v>51</v>
      </c>
    </row>
    <row r="84" spans="1:31" ht="12.75" customHeight="1" x14ac:dyDescent="0.25">
      <c r="A84" s="10" t="s">
        <v>46</v>
      </c>
      <c r="B84" s="11" t="s">
        <v>43</v>
      </c>
      <c r="C84" s="12" t="s">
        <v>18</v>
      </c>
      <c r="D84" s="13">
        <v>7</v>
      </c>
      <c r="E84" s="13">
        <v>16</v>
      </c>
      <c r="F84" s="13">
        <v>17</v>
      </c>
      <c r="G84" s="13">
        <v>29</v>
      </c>
      <c r="H84" s="13">
        <v>35</v>
      </c>
      <c r="I84" s="13">
        <v>45</v>
      </c>
      <c r="J84" s="13">
        <v>48</v>
      </c>
      <c r="K84" s="13">
        <v>69</v>
      </c>
      <c r="L84" s="13">
        <f t="shared" si="86"/>
        <v>266</v>
      </c>
      <c r="M84" s="13">
        <f t="shared" si="80"/>
        <v>197</v>
      </c>
      <c r="N84" s="43">
        <f t="shared" si="87"/>
        <v>133</v>
      </c>
      <c r="O84" s="29">
        <f t="shared" si="81"/>
        <v>69</v>
      </c>
      <c r="P84" s="25">
        <f t="shared" si="82"/>
        <v>97</v>
      </c>
      <c r="Q84" s="25">
        <f t="shared" si="83"/>
        <v>126</v>
      </c>
      <c r="R84" s="25">
        <f t="shared" si="84"/>
        <v>157</v>
      </c>
      <c r="S84" s="30">
        <f t="shared" si="85"/>
        <v>197</v>
      </c>
      <c r="T84" s="41"/>
      <c r="W84" s="41"/>
      <c r="X84" s="41"/>
      <c r="Y84" s="41"/>
      <c r="Z84" s="41"/>
      <c r="AA84" s="41"/>
      <c r="AB84" s="41"/>
      <c r="AC84" s="41"/>
      <c r="AD84" s="41"/>
      <c r="AE84" s="41"/>
    </row>
    <row r="85" spans="1:31" ht="12.75" customHeight="1" x14ac:dyDescent="0.25">
      <c r="A85" s="10" t="s">
        <v>47</v>
      </c>
      <c r="B85" s="11" t="s">
        <v>43</v>
      </c>
      <c r="C85" s="12" t="s">
        <v>18</v>
      </c>
      <c r="D85" s="13">
        <v>22</v>
      </c>
      <c r="E85" s="13">
        <v>25</v>
      </c>
      <c r="F85" s="13">
        <v>32</v>
      </c>
      <c r="G85" s="13">
        <v>42</v>
      </c>
      <c r="H85" s="13">
        <v>51</v>
      </c>
      <c r="I85" s="13">
        <v>48</v>
      </c>
      <c r="J85" s="13">
        <v>71</v>
      </c>
      <c r="K85" s="13">
        <v>53</v>
      </c>
      <c r="L85" s="13">
        <f t="shared" si="86"/>
        <v>344</v>
      </c>
      <c r="M85" s="13">
        <f t="shared" si="80"/>
        <v>223</v>
      </c>
      <c r="N85" s="43">
        <f t="shared" si="87"/>
        <v>172</v>
      </c>
      <c r="O85" s="29">
        <f t="shared" si="81"/>
        <v>121</v>
      </c>
      <c r="P85" s="25">
        <f t="shared" si="82"/>
        <v>150</v>
      </c>
      <c r="Q85" s="25">
        <f t="shared" si="83"/>
        <v>173</v>
      </c>
      <c r="R85" s="25">
        <f t="shared" si="84"/>
        <v>212</v>
      </c>
      <c r="S85" s="30">
        <f t="shared" si="85"/>
        <v>223</v>
      </c>
      <c r="T85" s="41"/>
      <c r="U85" s="41"/>
      <c r="V85" s="41"/>
      <c r="W85" s="41"/>
      <c r="X85" s="41"/>
      <c r="Y85" s="41"/>
      <c r="Z85" s="41"/>
      <c r="AA85" s="41"/>
      <c r="AB85" s="41"/>
      <c r="AC85" s="41"/>
      <c r="AD85" s="41"/>
      <c r="AE85" s="41"/>
    </row>
    <row r="86" spans="1:31" ht="12.75" customHeight="1" x14ac:dyDescent="0.25">
      <c r="A86" s="10" t="s">
        <v>48</v>
      </c>
      <c r="B86" s="11" t="s">
        <v>43</v>
      </c>
      <c r="C86" s="12" t="s">
        <v>18</v>
      </c>
      <c r="D86" s="13">
        <v>46</v>
      </c>
      <c r="E86" s="13">
        <v>17</v>
      </c>
      <c r="F86" s="13">
        <v>63</v>
      </c>
      <c r="G86" s="13">
        <v>85</v>
      </c>
      <c r="H86" s="13">
        <v>105</v>
      </c>
      <c r="I86" s="13">
        <v>94</v>
      </c>
      <c r="J86" s="13">
        <v>127</v>
      </c>
      <c r="K86" s="13">
        <v>85</v>
      </c>
      <c r="L86" s="13">
        <f t="shared" si="86"/>
        <v>622</v>
      </c>
      <c r="M86" s="13">
        <f t="shared" si="80"/>
        <v>411</v>
      </c>
      <c r="N86" s="43">
        <f t="shared" si="87"/>
        <v>311</v>
      </c>
      <c r="O86" s="29">
        <f t="shared" si="81"/>
        <v>211</v>
      </c>
      <c r="P86" s="25">
        <f t="shared" si="82"/>
        <v>270</v>
      </c>
      <c r="Q86" s="25">
        <f t="shared" si="83"/>
        <v>347</v>
      </c>
      <c r="R86" s="25">
        <f t="shared" si="84"/>
        <v>411</v>
      </c>
      <c r="S86" s="30">
        <f t="shared" si="85"/>
        <v>411</v>
      </c>
      <c r="T86" s="41"/>
      <c r="U86" s="41"/>
      <c r="V86" s="41"/>
      <c r="W86" s="41"/>
      <c r="X86" s="41"/>
      <c r="Y86" s="41"/>
      <c r="Z86" s="41"/>
      <c r="AA86" s="41"/>
      <c r="AB86" s="41"/>
      <c r="AC86" s="41"/>
      <c r="AD86" s="41"/>
      <c r="AE86" s="41"/>
    </row>
    <row r="87" spans="1:31" ht="12.75" customHeight="1" x14ac:dyDescent="0.25">
      <c r="A87" s="10" t="s">
        <v>49</v>
      </c>
      <c r="B87" s="11" t="s">
        <v>50</v>
      </c>
      <c r="C87" s="12" t="s">
        <v>18</v>
      </c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43"/>
      <c r="O87" s="29"/>
      <c r="P87" s="25"/>
      <c r="Q87" s="25"/>
      <c r="R87" s="25"/>
      <c r="S87" s="30"/>
    </row>
    <row r="88" spans="1:31" ht="12.75" customHeight="1" x14ac:dyDescent="0.25">
      <c r="A88" s="10" t="s">
        <v>51</v>
      </c>
      <c r="B88" s="11" t="s">
        <v>52</v>
      </c>
      <c r="C88" s="12" t="s">
        <v>18</v>
      </c>
      <c r="D88" s="13">
        <v>15</v>
      </c>
      <c r="E88" s="13">
        <v>21</v>
      </c>
      <c r="F88" s="13">
        <v>12</v>
      </c>
      <c r="G88" s="13">
        <v>22</v>
      </c>
      <c r="H88" s="13">
        <v>41</v>
      </c>
      <c r="I88" s="13">
        <v>62</v>
      </c>
      <c r="J88" s="13">
        <v>44</v>
      </c>
      <c r="K88" s="13">
        <v>33</v>
      </c>
      <c r="L88" s="13">
        <f t="shared" si="86"/>
        <v>250</v>
      </c>
      <c r="M88" s="13">
        <f t="shared" si="80"/>
        <v>180</v>
      </c>
      <c r="N88" s="43">
        <f t="shared" si="87"/>
        <v>125</v>
      </c>
      <c r="O88" s="29">
        <f t="shared" si="81"/>
        <v>70</v>
      </c>
      <c r="P88" s="25">
        <f t="shared" si="82"/>
        <v>96</v>
      </c>
      <c r="Q88" s="25">
        <f t="shared" si="83"/>
        <v>137</v>
      </c>
      <c r="R88" s="25">
        <f t="shared" si="84"/>
        <v>169</v>
      </c>
      <c r="S88" s="30">
        <f t="shared" si="85"/>
        <v>180</v>
      </c>
      <c r="T88" s="41"/>
      <c r="U88" s="41"/>
      <c r="V88" s="41"/>
      <c r="W88" s="41"/>
      <c r="X88" s="41"/>
      <c r="Y88" s="41"/>
      <c r="Z88" s="41"/>
      <c r="AA88" s="41"/>
      <c r="AB88" s="41"/>
      <c r="AC88" s="41"/>
      <c r="AD88" s="41"/>
      <c r="AE88" s="41"/>
    </row>
    <row r="89" spans="1:31" ht="12.75" customHeight="1" x14ac:dyDescent="0.25">
      <c r="A89" s="10" t="s">
        <v>53</v>
      </c>
      <c r="B89" s="11" t="s">
        <v>50</v>
      </c>
      <c r="C89" s="12" t="s">
        <v>18</v>
      </c>
      <c r="D89" s="13">
        <v>46</v>
      </c>
      <c r="E89" s="13">
        <v>67</v>
      </c>
      <c r="F89" s="13">
        <v>84</v>
      </c>
      <c r="G89" s="13">
        <v>105</v>
      </c>
      <c r="H89" s="13">
        <v>15</v>
      </c>
      <c r="I89" s="13">
        <v>188</v>
      </c>
      <c r="J89" s="13">
        <v>116</v>
      </c>
      <c r="K89" s="13">
        <v>90</v>
      </c>
      <c r="L89" s="13">
        <f t="shared" si="86"/>
        <v>711</v>
      </c>
      <c r="M89" s="13">
        <f t="shared" si="80"/>
        <v>424</v>
      </c>
      <c r="N89" s="43">
        <f t="shared" si="87"/>
        <v>355.5</v>
      </c>
      <c r="O89" s="29">
        <f t="shared" si="81"/>
        <v>302</v>
      </c>
      <c r="P89" s="25">
        <f t="shared" si="82"/>
        <v>271</v>
      </c>
      <c r="Q89" s="25">
        <f t="shared" si="83"/>
        <v>392</v>
      </c>
      <c r="R89" s="25">
        <f t="shared" si="84"/>
        <v>424</v>
      </c>
      <c r="S89" s="30">
        <f t="shared" si="85"/>
        <v>409</v>
      </c>
    </row>
    <row r="90" spans="1:31" ht="12.75" customHeight="1" x14ac:dyDescent="0.25">
      <c r="A90" s="10" t="s">
        <v>54</v>
      </c>
      <c r="B90" s="11" t="s">
        <v>50</v>
      </c>
      <c r="C90" s="12" t="s">
        <v>18</v>
      </c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43"/>
      <c r="O90" s="29"/>
      <c r="P90" s="25"/>
      <c r="Q90" s="25"/>
      <c r="R90" s="25"/>
      <c r="S90" s="30"/>
    </row>
    <row r="91" spans="1:31" ht="12.75" customHeight="1" x14ac:dyDescent="0.25">
      <c r="A91" s="10" t="s">
        <v>55</v>
      </c>
      <c r="B91" s="11" t="s">
        <v>56</v>
      </c>
      <c r="C91" s="12" t="s">
        <v>18</v>
      </c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43"/>
      <c r="O91" s="29"/>
      <c r="P91" s="25"/>
      <c r="Q91" s="25"/>
      <c r="R91" s="25"/>
      <c r="S91" s="30"/>
    </row>
    <row r="92" spans="1:31" ht="12.75" customHeight="1" x14ac:dyDescent="0.25">
      <c r="A92" s="10" t="s">
        <v>57</v>
      </c>
      <c r="B92" s="11" t="s">
        <v>58</v>
      </c>
      <c r="C92" s="12" t="s">
        <v>18</v>
      </c>
      <c r="D92" s="13">
        <v>2</v>
      </c>
      <c r="E92" s="13">
        <v>10</v>
      </c>
      <c r="F92" s="13">
        <v>30</v>
      </c>
      <c r="G92" s="13">
        <v>25</v>
      </c>
      <c r="H92" s="13">
        <v>28</v>
      </c>
      <c r="I92" s="13">
        <v>16</v>
      </c>
      <c r="J92" s="13">
        <v>8</v>
      </c>
      <c r="K92" s="13">
        <v>12</v>
      </c>
      <c r="L92" s="13">
        <f t="shared" si="86"/>
        <v>131</v>
      </c>
      <c r="M92" s="13">
        <f t="shared" si="80"/>
        <v>99</v>
      </c>
      <c r="N92" s="43">
        <f t="shared" si="87"/>
        <v>65.5</v>
      </c>
      <c r="O92" s="29">
        <f t="shared" si="81"/>
        <v>67</v>
      </c>
      <c r="P92" s="25">
        <f t="shared" si="82"/>
        <v>93</v>
      </c>
      <c r="Q92" s="25">
        <f t="shared" si="83"/>
        <v>99</v>
      </c>
      <c r="R92" s="25">
        <f t="shared" si="84"/>
        <v>77</v>
      </c>
      <c r="S92" s="30">
        <f t="shared" si="85"/>
        <v>64</v>
      </c>
    </row>
    <row r="93" spans="1:31" ht="22.5" customHeight="1" x14ac:dyDescent="0.25">
      <c r="A93" s="10" t="s">
        <v>59</v>
      </c>
      <c r="B93" s="15" t="s">
        <v>1</v>
      </c>
      <c r="C93" s="16"/>
      <c r="D93" s="17">
        <f>SUM(D65:D92)</f>
        <v>424</v>
      </c>
      <c r="E93" s="17">
        <f t="shared" ref="E93:K93" si="88">SUM(E65:E92)</f>
        <v>461</v>
      </c>
      <c r="F93" s="17">
        <f t="shared" si="88"/>
        <v>648</v>
      </c>
      <c r="G93" s="17">
        <f t="shared" si="88"/>
        <v>864</v>
      </c>
      <c r="H93" s="17">
        <f t="shared" si="88"/>
        <v>1002</v>
      </c>
      <c r="I93" s="17">
        <f t="shared" si="88"/>
        <v>1204</v>
      </c>
      <c r="J93" s="17">
        <f t="shared" si="88"/>
        <v>1102</v>
      </c>
      <c r="K93" s="17">
        <f t="shared" si="88"/>
        <v>900</v>
      </c>
      <c r="L93" s="13">
        <f t="shared" si="86"/>
        <v>6605</v>
      </c>
      <c r="M93" s="13">
        <f>SUM(M65:M92)</f>
        <v>4296</v>
      </c>
      <c r="N93" s="43">
        <f>L93/2</f>
        <v>3302.5</v>
      </c>
      <c r="O93" s="29">
        <f t="shared" ref="O93:O94" si="89">SUM(D93:G93)</f>
        <v>2397</v>
      </c>
      <c r="P93" s="25">
        <f t="shared" ref="P93:P94" si="90">SUM(E93:H93)</f>
        <v>2975</v>
      </c>
      <c r="Q93" s="25">
        <f t="shared" ref="Q93:Q94" si="91">SUM(F93:I93)</f>
        <v>3718</v>
      </c>
      <c r="R93" s="25">
        <f t="shared" ref="R93:R94" si="92">SUM(G93:J93)</f>
        <v>4172</v>
      </c>
      <c r="S93" s="30">
        <f t="shared" ref="S93:S94" si="93">SUM(H93:K93)</f>
        <v>4208</v>
      </c>
    </row>
    <row r="94" spans="1:31" ht="12.75" customHeight="1" x14ac:dyDescent="0.25">
      <c r="A94" s="10" t="s">
        <v>16</v>
      </c>
      <c r="B94" s="11" t="s">
        <v>17</v>
      </c>
      <c r="C94" s="12" t="s">
        <v>60</v>
      </c>
      <c r="D94" s="13">
        <v>18</v>
      </c>
      <c r="E94" s="13">
        <v>17</v>
      </c>
      <c r="F94" s="13">
        <v>18</v>
      </c>
      <c r="G94" s="13">
        <v>18</v>
      </c>
      <c r="H94" s="13">
        <v>12</v>
      </c>
      <c r="I94" s="13">
        <v>19</v>
      </c>
      <c r="J94" s="13">
        <v>12</v>
      </c>
      <c r="K94" s="13">
        <v>22</v>
      </c>
      <c r="L94" s="13">
        <f t="shared" ref="L94" si="94">SUM(D94:K94)</f>
        <v>136</v>
      </c>
      <c r="M94" s="13">
        <f t="shared" ref="M94" si="95">MAX(O94:S94)</f>
        <v>71</v>
      </c>
      <c r="N94" s="43">
        <f t="shared" ref="N94" si="96">L94/2</f>
        <v>68</v>
      </c>
      <c r="O94" s="29">
        <f t="shared" si="89"/>
        <v>71</v>
      </c>
      <c r="P94" s="25">
        <f t="shared" si="90"/>
        <v>65</v>
      </c>
      <c r="Q94" s="25">
        <f t="shared" si="91"/>
        <v>67</v>
      </c>
      <c r="R94" s="25">
        <f t="shared" si="92"/>
        <v>61</v>
      </c>
      <c r="S94" s="30">
        <f t="shared" si="93"/>
        <v>65</v>
      </c>
    </row>
    <row r="95" spans="1:31" ht="12.75" customHeight="1" x14ac:dyDescent="0.25">
      <c r="A95" s="10" t="s">
        <v>19</v>
      </c>
      <c r="B95" s="11" t="s">
        <v>20</v>
      </c>
      <c r="C95" s="12" t="s">
        <v>60</v>
      </c>
      <c r="D95" s="13">
        <v>3</v>
      </c>
      <c r="E95" s="13">
        <v>5</v>
      </c>
      <c r="F95" s="13">
        <v>6</v>
      </c>
      <c r="G95" s="13">
        <v>17</v>
      </c>
      <c r="H95" s="13">
        <v>8</v>
      </c>
      <c r="I95" s="13">
        <v>5</v>
      </c>
      <c r="J95" s="13">
        <v>9</v>
      </c>
      <c r="K95" s="13">
        <v>12</v>
      </c>
      <c r="L95" s="13">
        <f t="shared" ref="L95:L109" si="97">SUM(D95:K95)</f>
        <v>65</v>
      </c>
      <c r="M95" s="13">
        <f t="shared" ref="M95:M109" si="98">MAX(O95:S95)</f>
        <v>39</v>
      </c>
      <c r="N95" s="43">
        <f t="shared" ref="N95:N109" si="99">L95/2</f>
        <v>32.5</v>
      </c>
      <c r="O95" s="29">
        <f t="shared" ref="O95:O109" si="100">SUM(D95:G95)</f>
        <v>31</v>
      </c>
      <c r="P95" s="25">
        <f t="shared" ref="P95:P109" si="101">SUM(E95:H95)</f>
        <v>36</v>
      </c>
      <c r="Q95" s="25">
        <f t="shared" ref="Q95:Q109" si="102">SUM(F95:I95)</f>
        <v>36</v>
      </c>
      <c r="R95" s="25">
        <f t="shared" ref="R95:R109" si="103">SUM(G95:J95)</f>
        <v>39</v>
      </c>
      <c r="S95" s="30">
        <f t="shared" ref="S95:S109" si="104">SUM(H95:K95)</f>
        <v>34</v>
      </c>
      <c r="T95" s="41"/>
      <c r="U95" s="41"/>
      <c r="V95" s="41"/>
      <c r="W95" s="41"/>
      <c r="X95" s="41"/>
      <c r="Y95" s="41"/>
      <c r="Z95" s="41"/>
      <c r="AA95" s="41"/>
      <c r="AB95" s="41"/>
      <c r="AC95" s="41"/>
      <c r="AD95" s="41"/>
      <c r="AE95" s="41"/>
    </row>
    <row r="96" spans="1:31" ht="12.75" customHeight="1" x14ac:dyDescent="0.25">
      <c r="A96" s="10" t="s">
        <v>21</v>
      </c>
      <c r="B96" s="11" t="s">
        <v>20</v>
      </c>
      <c r="C96" s="12" t="s">
        <v>60</v>
      </c>
      <c r="D96" s="13">
        <v>8</v>
      </c>
      <c r="E96" s="13">
        <v>2</v>
      </c>
      <c r="F96" s="13">
        <v>11</v>
      </c>
      <c r="G96" s="13">
        <v>14</v>
      </c>
      <c r="H96" s="13">
        <v>17</v>
      </c>
      <c r="I96" s="13">
        <v>13</v>
      </c>
      <c r="J96" s="13">
        <v>37</v>
      </c>
      <c r="K96" s="13">
        <v>59</v>
      </c>
      <c r="L96" s="13">
        <f t="shared" si="97"/>
        <v>161</v>
      </c>
      <c r="M96" s="13">
        <f t="shared" si="98"/>
        <v>126</v>
      </c>
      <c r="N96" s="43">
        <f t="shared" si="99"/>
        <v>80.5</v>
      </c>
      <c r="O96" s="29">
        <f t="shared" si="100"/>
        <v>35</v>
      </c>
      <c r="P96" s="25">
        <f t="shared" si="101"/>
        <v>44</v>
      </c>
      <c r="Q96" s="25">
        <f t="shared" si="102"/>
        <v>55</v>
      </c>
      <c r="R96" s="25">
        <f t="shared" si="103"/>
        <v>81</v>
      </c>
      <c r="S96" s="30">
        <f t="shared" si="104"/>
        <v>126</v>
      </c>
    </row>
    <row r="97" spans="1:31" ht="12.75" customHeight="1" x14ac:dyDescent="0.25">
      <c r="A97" s="10" t="s">
        <v>22</v>
      </c>
      <c r="B97" s="11" t="s">
        <v>20</v>
      </c>
      <c r="C97" s="12" t="s">
        <v>60</v>
      </c>
      <c r="D97" s="13">
        <v>0</v>
      </c>
      <c r="E97" s="13">
        <v>0</v>
      </c>
      <c r="F97" s="13">
        <v>0</v>
      </c>
      <c r="G97" s="13">
        <v>3</v>
      </c>
      <c r="H97" s="13">
        <v>4</v>
      </c>
      <c r="I97" s="13">
        <v>9</v>
      </c>
      <c r="J97" s="13">
        <v>6</v>
      </c>
      <c r="K97" s="13">
        <v>2</v>
      </c>
      <c r="L97" s="13">
        <f t="shared" si="97"/>
        <v>24</v>
      </c>
      <c r="M97" s="13">
        <f t="shared" si="98"/>
        <v>22</v>
      </c>
      <c r="N97" s="43">
        <f t="shared" si="99"/>
        <v>12</v>
      </c>
      <c r="O97" s="29">
        <f t="shared" si="100"/>
        <v>3</v>
      </c>
      <c r="P97" s="25">
        <f t="shared" si="101"/>
        <v>7</v>
      </c>
      <c r="Q97" s="25">
        <f t="shared" si="102"/>
        <v>16</v>
      </c>
      <c r="R97" s="25">
        <f t="shared" si="103"/>
        <v>22</v>
      </c>
      <c r="S97" s="30">
        <f t="shared" si="104"/>
        <v>21</v>
      </c>
    </row>
    <row r="98" spans="1:31" ht="12.75" customHeight="1" x14ac:dyDescent="0.25">
      <c r="A98" s="10" t="s">
        <v>23</v>
      </c>
      <c r="B98" s="11" t="s">
        <v>24</v>
      </c>
      <c r="C98" s="12" t="s">
        <v>60</v>
      </c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43"/>
      <c r="O98" s="29"/>
      <c r="P98" s="25"/>
      <c r="Q98" s="25"/>
      <c r="R98" s="25"/>
      <c r="S98" s="30"/>
      <c r="T98" s="41"/>
      <c r="U98" s="41"/>
      <c r="V98" s="41"/>
      <c r="W98" s="41"/>
      <c r="X98" s="41"/>
      <c r="Y98" s="41"/>
      <c r="Z98" s="41"/>
      <c r="AA98" s="41"/>
      <c r="AB98" s="41"/>
      <c r="AC98" s="41"/>
      <c r="AD98" s="41"/>
      <c r="AE98" s="41"/>
    </row>
    <row r="99" spans="1:31" ht="12.75" customHeight="1" x14ac:dyDescent="0.25">
      <c r="A99" s="10" t="s">
        <v>25</v>
      </c>
      <c r="B99" s="11" t="s">
        <v>26</v>
      </c>
      <c r="C99" s="12" t="s">
        <v>60</v>
      </c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43"/>
      <c r="O99" s="29"/>
      <c r="P99" s="25"/>
      <c r="Q99" s="25"/>
      <c r="R99" s="25"/>
      <c r="S99" s="30"/>
      <c r="T99" s="41"/>
      <c r="U99" s="41"/>
      <c r="V99" s="41"/>
      <c r="W99" s="41"/>
      <c r="X99" s="41"/>
      <c r="Y99" s="41"/>
      <c r="Z99" s="41"/>
      <c r="AA99" s="41"/>
      <c r="AB99" s="41"/>
      <c r="AC99" s="41"/>
      <c r="AD99" s="41"/>
      <c r="AE99" s="41"/>
    </row>
    <row r="100" spans="1:31" ht="12.75" customHeight="1" x14ac:dyDescent="0.25">
      <c r="A100" s="10" t="s">
        <v>27</v>
      </c>
      <c r="B100" s="11" t="s">
        <v>28</v>
      </c>
      <c r="C100" s="12" t="s">
        <v>60</v>
      </c>
      <c r="D100" s="13">
        <v>8</v>
      </c>
      <c r="E100" s="13">
        <v>9</v>
      </c>
      <c r="F100" s="13">
        <v>18</v>
      </c>
      <c r="G100" s="13">
        <v>12</v>
      </c>
      <c r="H100" s="13">
        <v>18</v>
      </c>
      <c r="I100" s="13">
        <v>25</v>
      </c>
      <c r="J100" s="13">
        <v>23</v>
      </c>
      <c r="K100" s="13">
        <v>27</v>
      </c>
      <c r="L100" s="13">
        <f t="shared" si="97"/>
        <v>140</v>
      </c>
      <c r="M100" s="13">
        <f t="shared" si="98"/>
        <v>93</v>
      </c>
      <c r="N100" s="43">
        <f t="shared" si="99"/>
        <v>70</v>
      </c>
      <c r="O100" s="29">
        <f t="shared" si="100"/>
        <v>47</v>
      </c>
      <c r="P100" s="25">
        <f t="shared" si="101"/>
        <v>57</v>
      </c>
      <c r="Q100" s="25">
        <f t="shared" si="102"/>
        <v>73</v>
      </c>
      <c r="R100" s="25">
        <f t="shared" si="103"/>
        <v>78</v>
      </c>
      <c r="S100" s="30">
        <f t="shared" si="104"/>
        <v>93</v>
      </c>
    </row>
    <row r="101" spans="1:31" ht="12.75" customHeight="1" x14ac:dyDescent="0.25">
      <c r="A101" s="10" t="s">
        <v>29</v>
      </c>
      <c r="B101" s="11" t="s">
        <v>28</v>
      </c>
      <c r="C101" s="12" t="s">
        <v>60</v>
      </c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43"/>
      <c r="O101" s="29"/>
      <c r="P101" s="25"/>
      <c r="Q101" s="25"/>
      <c r="R101" s="25"/>
      <c r="S101" s="30"/>
    </row>
    <row r="102" spans="1:31" ht="12.75" customHeight="1" x14ac:dyDescent="0.25">
      <c r="A102" s="10" t="s">
        <v>30</v>
      </c>
      <c r="B102" s="11" t="s">
        <v>31</v>
      </c>
      <c r="C102" s="12" t="s">
        <v>60</v>
      </c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43"/>
      <c r="O102" s="29"/>
      <c r="P102" s="25"/>
      <c r="Q102" s="25"/>
      <c r="R102" s="25"/>
      <c r="S102" s="30"/>
    </row>
    <row r="103" spans="1:31" ht="12.75" customHeight="1" x14ac:dyDescent="0.25">
      <c r="A103" s="10" t="s">
        <v>32</v>
      </c>
      <c r="B103" s="11" t="s">
        <v>31</v>
      </c>
      <c r="C103" s="12" t="s">
        <v>60</v>
      </c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43"/>
      <c r="O103" s="29"/>
      <c r="P103" s="25"/>
      <c r="Q103" s="25"/>
      <c r="R103" s="25"/>
      <c r="S103" s="30"/>
    </row>
    <row r="104" spans="1:31" ht="12.75" customHeight="1" x14ac:dyDescent="0.25">
      <c r="A104" s="10" t="s">
        <v>33</v>
      </c>
      <c r="B104" s="11" t="s">
        <v>31</v>
      </c>
      <c r="C104" s="12" t="s">
        <v>60</v>
      </c>
      <c r="D104" s="13">
        <v>10</v>
      </c>
      <c r="E104" s="13">
        <v>11</v>
      </c>
      <c r="F104" s="13">
        <v>14</v>
      </c>
      <c r="G104" s="13">
        <v>12</v>
      </c>
      <c r="H104" s="13">
        <v>12</v>
      </c>
      <c r="I104" s="13">
        <v>7</v>
      </c>
      <c r="J104" s="13">
        <v>8</v>
      </c>
      <c r="K104" s="13">
        <v>6</v>
      </c>
      <c r="L104" s="13">
        <f t="shared" si="97"/>
        <v>80</v>
      </c>
      <c r="M104" s="13">
        <f t="shared" si="98"/>
        <v>49</v>
      </c>
      <c r="N104" s="43">
        <f t="shared" si="99"/>
        <v>40</v>
      </c>
      <c r="O104" s="29">
        <f t="shared" si="100"/>
        <v>47</v>
      </c>
      <c r="P104" s="25">
        <f t="shared" si="101"/>
        <v>49</v>
      </c>
      <c r="Q104" s="25">
        <f t="shared" si="102"/>
        <v>45</v>
      </c>
      <c r="R104" s="25">
        <f t="shared" si="103"/>
        <v>39</v>
      </c>
      <c r="S104" s="30">
        <f t="shared" si="104"/>
        <v>33</v>
      </c>
    </row>
    <row r="105" spans="1:31" ht="12.75" customHeight="1" x14ac:dyDescent="0.25">
      <c r="A105" s="10" t="s">
        <v>34</v>
      </c>
      <c r="B105" s="11" t="s">
        <v>35</v>
      </c>
      <c r="C105" s="12" t="s">
        <v>60</v>
      </c>
      <c r="D105" s="13">
        <v>6</v>
      </c>
      <c r="E105" s="13">
        <v>8</v>
      </c>
      <c r="F105" s="13">
        <v>7</v>
      </c>
      <c r="G105" s="13">
        <v>12</v>
      </c>
      <c r="H105" s="13">
        <v>6</v>
      </c>
      <c r="I105" s="13">
        <v>6</v>
      </c>
      <c r="J105" s="13">
        <v>14</v>
      </c>
      <c r="K105" s="13">
        <v>8</v>
      </c>
      <c r="L105" s="13">
        <f t="shared" si="97"/>
        <v>67</v>
      </c>
      <c r="M105" s="13">
        <f t="shared" si="98"/>
        <v>38</v>
      </c>
      <c r="N105" s="43">
        <f t="shared" si="99"/>
        <v>33.5</v>
      </c>
      <c r="O105" s="29">
        <f t="shared" si="100"/>
        <v>33</v>
      </c>
      <c r="P105" s="25">
        <f t="shared" si="101"/>
        <v>33</v>
      </c>
      <c r="Q105" s="25">
        <f t="shared" si="102"/>
        <v>31</v>
      </c>
      <c r="R105" s="25">
        <f t="shared" si="103"/>
        <v>38</v>
      </c>
      <c r="S105" s="30">
        <f t="shared" si="104"/>
        <v>34</v>
      </c>
    </row>
    <row r="106" spans="1:31" ht="12.75" customHeight="1" x14ac:dyDescent="0.25">
      <c r="A106" s="10" t="s">
        <v>36</v>
      </c>
      <c r="B106" s="11" t="s">
        <v>35</v>
      </c>
      <c r="C106" s="12" t="s">
        <v>60</v>
      </c>
      <c r="D106" s="13">
        <v>3</v>
      </c>
      <c r="E106" s="13">
        <v>3</v>
      </c>
      <c r="F106" s="13">
        <v>6</v>
      </c>
      <c r="G106" s="13">
        <v>5</v>
      </c>
      <c r="H106" s="13">
        <v>7</v>
      </c>
      <c r="I106" s="13">
        <v>13</v>
      </c>
      <c r="J106" s="13">
        <v>5</v>
      </c>
      <c r="K106" s="13">
        <v>2</v>
      </c>
      <c r="L106" s="13">
        <f t="shared" si="97"/>
        <v>44</v>
      </c>
      <c r="M106" s="13">
        <f t="shared" si="98"/>
        <v>31</v>
      </c>
      <c r="N106" s="43">
        <f t="shared" si="99"/>
        <v>22</v>
      </c>
      <c r="O106" s="29">
        <f t="shared" si="100"/>
        <v>17</v>
      </c>
      <c r="P106" s="25">
        <f t="shared" si="101"/>
        <v>21</v>
      </c>
      <c r="Q106" s="25">
        <f t="shared" si="102"/>
        <v>31</v>
      </c>
      <c r="R106" s="25">
        <f t="shared" si="103"/>
        <v>30</v>
      </c>
      <c r="S106" s="30">
        <f t="shared" si="104"/>
        <v>27</v>
      </c>
    </row>
    <row r="107" spans="1:31" ht="12.75" customHeight="1" x14ac:dyDescent="0.25">
      <c r="A107" s="10" t="s">
        <v>37</v>
      </c>
      <c r="B107" s="11" t="s">
        <v>35</v>
      </c>
      <c r="C107" s="12" t="s">
        <v>60</v>
      </c>
      <c r="D107" s="13">
        <v>1</v>
      </c>
      <c r="E107" s="13">
        <v>5</v>
      </c>
      <c r="F107" s="13">
        <v>4</v>
      </c>
      <c r="G107" s="13">
        <v>4</v>
      </c>
      <c r="H107" s="13">
        <v>3</v>
      </c>
      <c r="I107" s="13">
        <v>7</v>
      </c>
      <c r="J107" s="13">
        <v>30</v>
      </c>
      <c r="K107" s="13">
        <v>8</v>
      </c>
      <c r="L107" s="13">
        <f t="shared" si="97"/>
        <v>62</v>
      </c>
      <c r="M107" s="13">
        <f t="shared" si="98"/>
        <v>48</v>
      </c>
      <c r="N107" s="43">
        <f t="shared" si="99"/>
        <v>31</v>
      </c>
      <c r="O107" s="29">
        <f t="shared" si="100"/>
        <v>14</v>
      </c>
      <c r="P107" s="25">
        <f t="shared" si="101"/>
        <v>16</v>
      </c>
      <c r="Q107" s="25">
        <f t="shared" si="102"/>
        <v>18</v>
      </c>
      <c r="R107" s="25">
        <f t="shared" si="103"/>
        <v>44</v>
      </c>
      <c r="S107" s="30">
        <f t="shared" si="104"/>
        <v>48</v>
      </c>
    </row>
    <row r="108" spans="1:31" ht="12.75" customHeight="1" x14ac:dyDescent="0.25">
      <c r="A108" s="10" t="s">
        <v>38</v>
      </c>
      <c r="B108" s="11" t="s">
        <v>35</v>
      </c>
      <c r="C108" s="12" t="s">
        <v>60</v>
      </c>
      <c r="D108" s="13">
        <v>5</v>
      </c>
      <c r="E108" s="13">
        <v>2</v>
      </c>
      <c r="F108" s="13">
        <v>6</v>
      </c>
      <c r="G108" s="13">
        <v>8</v>
      </c>
      <c r="H108" s="13">
        <v>16</v>
      </c>
      <c r="I108" s="13">
        <v>16</v>
      </c>
      <c r="J108" s="13">
        <v>50</v>
      </c>
      <c r="K108" s="13">
        <v>18</v>
      </c>
      <c r="L108" s="13">
        <f t="shared" si="97"/>
        <v>121</v>
      </c>
      <c r="M108" s="13">
        <f t="shared" si="98"/>
        <v>100</v>
      </c>
      <c r="N108" s="43">
        <f t="shared" si="99"/>
        <v>60.5</v>
      </c>
      <c r="O108" s="29">
        <f t="shared" si="100"/>
        <v>21</v>
      </c>
      <c r="P108" s="25">
        <f t="shared" si="101"/>
        <v>32</v>
      </c>
      <c r="Q108" s="25">
        <f t="shared" si="102"/>
        <v>46</v>
      </c>
      <c r="R108" s="25">
        <f t="shared" si="103"/>
        <v>90</v>
      </c>
      <c r="S108" s="30">
        <f t="shared" si="104"/>
        <v>100</v>
      </c>
    </row>
    <row r="109" spans="1:31" ht="12.75" customHeight="1" x14ac:dyDescent="0.25">
      <c r="A109" s="10" t="s">
        <v>39</v>
      </c>
      <c r="B109" s="11" t="s">
        <v>35</v>
      </c>
      <c r="C109" s="12" t="s">
        <v>60</v>
      </c>
      <c r="D109" s="13">
        <v>3</v>
      </c>
      <c r="E109" s="13">
        <v>7</v>
      </c>
      <c r="F109" s="13">
        <v>12</v>
      </c>
      <c r="G109" s="13">
        <v>11</v>
      </c>
      <c r="H109" s="13">
        <v>26</v>
      </c>
      <c r="I109" s="13">
        <v>48</v>
      </c>
      <c r="J109" s="13">
        <v>27</v>
      </c>
      <c r="K109" s="13">
        <v>25</v>
      </c>
      <c r="L109" s="13">
        <f t="shared" si="97"/>
        <v>159</v>
      </c>
      <c r="M109" s="13">
        <f t="shared" si="98"/>
        <v>126</v>
      </c>
      <c r="N109" s="43">
        <f t="shared" si="99"/>
        <v>79.5</v>
      </c>
      <c r="O109" s="29">
        <f t="shared" si="100"/>
        <v>33</v>
      </c>
      <c r="P109" s="25">
        <f t="shared" si="101"/>
        <v>56</v>
      </c>
      <c r="Q109" s="25">
        <f t="shared" si="102"/>
        <v>97</v>
      </c>
      <c r="R109" s="25">
        <f t="shared" si="103"/>
        <v>112</v>
      </c>
      <c r="S109" s="30">
        <f t="shared" si="104"/>
        <v>126</v>
      </c>
      <c r="T109" s="41"/>
      <c r="W109" s="41"/>
      <c r="X109" s="41"/>
      <c r="Y109" s="41"/>
      <c r="Z109" s="41"/>
      <c r="AA109" s="41"/>
      <c r="AB109" s="41"/>
      <c r="AC109" s="41"/>
      <c r="AD109" s="41"/>
      <c r="AE109" s="41"/>
    </row>
    <row r="110" spans="1:31" ht="12.75" customHeight="1" x14ac:dyDescent="0.25">
      <c r="A110" s="10" t="s">
        <v>40</v>
      </c>
      <c r="B110" s="11" t="s">
        <v>41</v>
      </c>
      <c r="C110" s="12" t="s">
        <v>60</v>
      </c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43"/>
      <c r="O110" s="29"/>
      <c r="P110" s="25"/>
      <c r="Q110" s="25"/>
      <c r="R110" s="25"/>
      <c r="S110" s="30"/>
      <c r="T110" s="41"/>
      <c r="W110" s="41"/>
      <c r="X110" s="41"/>
      <c r="Y110" s="41"/>
      <c r="Z110" s="41"/>
      <c r="AA110" s="41"/>
      <c r="AB110" s="41"/>
      <c r="AC110" s="41"/>
      <c r="AD110" s="41"/>
      <c r="AE110" s="41"/>
    </row>
    <row r="111" spans="1:31" ht="12.75" customHeight="1" x14ac:dyDescent="0.25">
      <c r="A111" s="10" t="s">
        <v>42</v>
      </c>
      <c r="B111" s="11" t="s">
        <v>43</v>
      </c>
      <c r="C111" s="12" t="s">
        <v>60</v>
      </c>
      <c r="D111" s="13">
        <v>0</v>
      </c>
      <c r="E111" s="13">
        <v>2</v>
      </c>
      <c r="F111" s="13">
        <v>4</v>
      </c>
      <c r="G111" s="13">
        <v>1</v>
      </c>
      <c r="H111" s="13">
        <v>2</v>
      </c>
      <c r="I111" s="13">
        <v>4</v>
      </c>
      <c r="J111" s="13">
        <v>11</v>
      </c>
      <c r="K111" s="13">
        <v>6</v>
      </c>
      <c r="L111" s="13">
        <f t="shared" ref="L110:L122" si="105">SUM(D111:K111)</f>
        <v>30</v>
      </c>
      <c r="M111" s="13">
        <f t="shared" ref="M110:M121" si="106">MAX(O111:S111)</f>
        <v>23</v>
      </c>
      <c r="N111" s="43">
        <f t="shared" ref="N110:N122" si="107">L111/2</f>
        <v>15</v>
      </c>
      <c r="O111" s="29">
        <f t="shared" ref="O110:O122" si="108">SUM(D111:G111)</f>
        <v>7</v>
      </c>
      <c r="P111" s="25">
        <f t="shared" ref="P110:P122" si="109">SUM(E111:H111)</f>
        <v>9</v>
      </c>
      <c r="Q111" s="25">
        <f t="shared" ref="Q110:Q122" si="110">SUM(F111:I111)</f>
        <v>11</v>
      </c>
      <c r="R111" s="25">
        <f t="shared" ref="R110:R122" si="111">SUM(G111:J111)</f>
        <v>18</v>
      </c>
      <c r="S111" s="30">
        <f t="shared" ref="S110:S122" si="112">SUM(H111:K111)</f>
        <v>23</v>
      </c>
    </row>
    <row r="112" spans="1:31" ht="12.75" customHeight="1" x14ac:dyDescent="0.25">
      <c r="A112" s="10" t="s">
        <v>44</v>
      </c>
      <c r="B112" s="11" t="s">
        <v>45</v>
      </c>
      <c r="C112" s="12" t="s">
        <v>60</v>
      </c>
      <c r="D112" s="13">
        <v>2</v>
      </c>
      <c r="E112" s="13">
        <v>0</v>
      </c>
      <c r="F112" s="13">
        <v>3</v>
      </c>
      <c r="G112" s="13">
        <v>1</v>
      </c>
      <c r="H112" s="13">
        <v>4</v>
      </c>
      <c r="I112" s="13">
        <v>0</v>
      </c>
      <c r="J112" s="13">
        <v>2</v>
      </c>
      <c r="K112" s="13">
        <v>7</v>
      </c>
      <c r="L112" s="13">
        <f t="shared" si="105"/>
        <v>19</v>
      </c>
      <c r="M112" s="13">
        <f t="shared" si="106"/>
        <v>13</v>
      </c>
      <c r="N112" s="43">
        <f t="shared" si="107"/>
        <v>9.5</v>
      </c>
      <c r="O112" s="29">
        <f t="shared" si="108"/>
        <v>6</v>
      </c>
      <c r="P112" s="25">
        <f t="shared" si="109"/>
        <v>8</v>
      </c>
      <c r="Q112" s="25">
        <f t="shared" si="110"/>
        <v>8</v>
      </c>
      <c r="R112" s="25">
        <f t="shared" si="111"/>
        <v>7</v>
      </c>
      <c r="S112" s="30">
        <f t="shared" si="112"/>
        <v>13</v>
      </c>
    </row>
    <row r="113" spans="1:31" ht="12.75" customHeight="1" x14ac:dyDescent="0.25">
      <c r="A113" s="10" t="s">
        <v>46</v>
      </c>
      <c r="B113" s="11" t="s">
        <v>43</v>
      </c>
      <c r="C113" s="12" t="s">
        <v>60</v>
      </c>
      <c r="D113" s="13">
        <v>9</v>
      </c>
      <c r="E113" s="13">
        <v>11</v>
      </c>
      <c r="F113" s="13">
        <v>10</v>
      </c>
      <c r="G113" s="13">
        <v>12</v>
      </c>
      <c r="H113" s="13">
        <v>9</v>
      </c>
      <c r="I113" s="13">
        <v>17</v>
      </c>
      <c r="J113" s="13">
        <v>19</v>
      </c>
      <c r="K113" s="13">
        <v>14</v>
      </c>
      <c r="L113" s="13">
        <f t="shared" si="105"/>
        <v>101</v>
      </c>
      <c r="M113" s="13">
        <f t="shared" si="106"/>
        <v>59</v>
      </c>
      <c r="N113" s="43">
        <f t="shared" si="107"/>
        <v>50.5</v>
      </c>
      <c r="O113" s="29">
        <f t="shared" si="108"/>
        <v>42</v>
      </c>
      <c r="P113" s="25">
        <f t="shared" si="109"/>
        <v>42</v>
      </c>
      <c r="Q113" s="25">
        <f t="shared" si="110"/>
        <v>48</v>
      </c>
      <c r="R113" s="25">
        <f t="shared" si="111"/>
        <v>57</v>
      </c>
      <c r="S113" s="30">
        <f t="shared" si="112"/>
        <v>59</v>
      </c>
      <c r="T113" s="41"/>
      <c r="U113" s="41"/>
      <c r="V113" s="41"/>
      <c r="W113" s="41"/>
      <c r="X113" s="41"/>
      <c r="Y113" s="41"/>
      <c r="Z113" s="41"/>
      <c r="AA113" s="41"/>
      <c r="AB113" s="41"/>
      <c r="AC113" s="41"/>
      <c r="AD113" s="41"/>
      <c r="AE113" s="41"/>
    </row>
    <row r="114" spans="1:31" ht="12.75" customHeight="1" x14ac:dyDescent="0.25">
      <c r="A114" s="10" t="s">
        <v>47</v>
      </c>
      <c r="B114" s="11" t="s">
        <v>43</v>
      </c>
      <c r="C114" s="12" t="s">
        <v>60</v>
      </c>
      <c r="D114" s="13">
        <v>12</v>
      </c>
      <c r="E114" s="13">
        <v>15</v>
      </c>
      <c r="F114" s="13">
        <v>29</v>
      </c>
      <c r="G114" s="13">
        <v>36</v>
      </c>
      <c r="H114" s="13">
        <v>40</v>
      </c>
      <c r="I114" s="13">
        <v>24</v>
      </c>
      <c r="J114" s="13">
        <v>39</v>
      </c>
      <c r="K114" s="13">
        <v>36</v>
      </c>
      <c r="L114" s="13">
        <f t="shared" si="105"/>
        <v>231</v>
      </c>
      <c r="M114" s="13">
        <f t="shared" si="106"/>
        <v>139</v>
      </c>
      <c r="N114" s="43">
        <f t="shared" si="107"/>
        <v>115.5</v>
      </c>
      <c r="O114" s="29">
        <f t="shared" si="108"/>
        <v>92</v>
      </c>
      <c r="P114" s="25">
        <f t="shared" si="109"/>
        <v>120</v>
      </c>
      <c r="Q114" s="25">
        <f t="shared" si="110"/>
        <v>129</v>
      </c>
      <c r="R114" s="25">
        <f t="shared" si="111"/>
        <v>139</v>
      </c>
      <c r="S114" s="30">
        <f t="shared" si="112"/>
        <v>139</v>
      </c>
      <c r="T114" s="41"/>
      <c r="U114" s="41"/>
      <c r="V114" s="41"/>
      <c r="W114" s="41"/>
      <c r="X114" s="41"/>
      <c r="Y114" s="41"/>
      <c r="Z114" s="41"/>
      <c r="AA114" s="41"/>
      <c r="AB114" s="41"/>
      <c r="AC114" s="41"/>
      <c r="AD114" s="41"/>
      <c r="AE114" s="41"/>
    </row>
    <row r="115" spans="1:31" ht="12.75" customHeight="1" x14ac:dyDescent="0.25">
      <c r="A115" s="10" t="s">
        <v>48</v>
      </c>
      <c r="B115" s="11" t="s">
        <v>43</v>
      </c>
      <c r="C115" s="12" t="s">
        <v>60</v>
      </c>
      <c r="D115" s="13">
        <v>47</v>
      </c>
      <c r="E115" s="13">
        <v>21</v>
      </c>
      <c r="F115" s="13">
        <v>43</v>
      </c>
      <c r="G115" s="13">
        <v>47</v>
      </c>
      <c r="H115" s="13">
        <v>78</v>
      </c>
      <c r="I115" s="13">
        <v>54</v>
      </c>
      <c r="J115" s="13">
        <v>92</v>
      </c>
      <c r="K115" s="13">
        <v>58</v>
      </c>
      <c r="L115" s="13">
        <f t="shared" si="105"/>
        <v>440</v>
      </c>
      <c r="M115" s="13">
        <f t="shared" si="106"/>
        <v>282</v>
      </c>
      <c r="N115" s="43">
        <f t="shared" si="107"/>
        <v>220</v>
      </c>
      <c r="O115" s="29">
        <f t="shared" si="108"/>
        <v>158</v>
      </c>
      <c r="P115" s="25">
        <f t="shared" si="109"/>
        <v>189</v>
      </c>
      <c r="Q115" s="25">
        <f t="shared" si="110"/>
        <v>222</v>
      </c>
      <c r="R115" s="25">
        <f t="shared" si="111"/>
        <v>271</v>
      </c>
      <c r="S115" s="30">
        <f t="shared" si="112"/>
        <v>282</v>
      </c>
      <c r="T115" s="41"/>
      <c r="U115" s="41"/>
      <c r="V115" s="41"/>
      <c r="W115" s="41"/>
      <c r="X115" s="41"/>
      <c r="Y115" s="41"/>
      <c r="Z115" s="41"/>
      <c r="AA115" s="41"/>
      <c r="AB115" s="41"/>
      <c r="AC115" s="41"/>
      <c r="AD115" s="41"/>
      <c r="AE115" s="41"/>
    </row>
    <row r="116" spans="1:31" ht="12.75" customHeight="1" x14ac:dyDescent="0.25">
      <c r="A116" s="10" t="s">
        <v>49</v>
      </c>
      <c r="B116" s="11" t="s">
        <v>50</v>
      </c>
      <c r="C116" s="12" t="s">
        <v>60</v>
      </c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43"/>
      <c r="O116" s="29"/>
      <c r="P116" s="25"/>
      <c r="Q116" s="25"/>
      <c r="R116" s="25"/>
      <c r="S116" s="30"/>
    </row>
    <row r="117" spans="1:31" ht="12.75" customHeight="1" x14ac:dyDescent="0.25">
      <c r="A117" s="10" t="s">
        <v>51</v>
      </c>
      <c r="B117" s="11" t="s">
        <v>52</v>
      </c>
      <c r="C117" s="12" t="s">
        <v>60</v>
      </c>
      <c r="D117" s="13">
        <v>7</v>
      </c>
      <c r="E117" s="13">
        <v>14</v>
      </c>
      <c r="F117" s="13">
        <v>16</v>
      </c>
      <c r="G117" s="13">
        <v>9</v>
      </c>
      <c r="H117" s="13">
        <v>32</v>
      </c>
      <c r="I117" s="13">
        <v>80</v>
      </c>
      <c r="J117" s="13">
        <v>57</v>
      </c>
      <c r="K117" s="13">
        <v>30</v>
      </c>
      <c r="L117" s="13">
        <f t="shared" si="105"/>
        <v>245</v>
      </c>
      <c r="M117" s="13">
        <f t="shared" si="106"/>
        <v>199</v>
      </c>
      <c r="N117" s="43">
        <f t="shared" si="107"/>
        <v>122.5</v>
      </c>
      <c r="O117" s="29">
        <f t="shared" si="108"/>
        <v>46</v>
      </c>
      <c r="P117" s="25">
        <f t="shared" si="109"/>
        <v>71</v>
      </c>
      <c r="Q117" s="25">
        <f t="shared" si="110"/>
        <v>137</v>
      </c>
      <c r="R117" s="25">
        <f t="shared" si="111"/>
        <v>178</v>
      </c>
      <c r="S117" s="30">
        <f t="shared" si="112"/>
        <v>199</v>
      </c>
      <c r="T117" s="41"/>
      <c r="U117" s="41"/>
      <c r="V117" s="41"/>
      <c r="W117" s="41"/>
      <c r="X117" s="41"/>
      <c r="Y117" s="41"/>
      <c r="Z117" s="41"/>
      <c r="AA117" s="41"/>
      <c r="AB117" s="41"/>
      <c r="AC117" s="41"/>
      <c r="AD117" s="41"/>
      <c r="AE117" s="41"/>
    </row>
    <row r="118" spans="1:31" ht="12.75" customHeight="1" x14ac:dyDescent="0.25">
      <c r="A118" s="10" t="s">
        <v>53</v>
      </c>
      <c r="B118" s="11" t="s">
        <v>50</v>
      </c>
      <c r="C118" s="12" t="s">
        <v>60</v>
      </c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43"/>
      <c r="O118" s="29"/>
      <c r="P118" s="25"/>
      <c r="Q118" s="25"/>
      <c r="R118" s="25"/>
      <c r="S118" s="30"/>
    </row>
    <row r="119" spans="1:31" ht="12.75" customHeight="1" x14ac:dyDescent="0.25">
      <c r="A119" s="10" t="s">
        <v>54</v>
      </c>
      <c r="B119" s="11" t="s">
        <v>50</v>
      </c>
      <c r="C119" s="12" t="s">
        <v>60</v>
      </c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43"/>
      <c r="O119" s="29"/>
      <c r="P119" s="25"/>
      <c r="Q119" s="25"/>
      <c r="R119" s="25"/>
      <c r="S119" s="30"/>
    </row>
    <row r="120" spans="1:31" ht="12.75" customHeight="1" x14ac:dyDescent="0.25">
      <c r="A120" s="10" t="s">
        <v>55</v>
      </c>
      <c r="B120" s="11" t="s">
        <v>56</v>
      </c>
      <c r="C120" s="12" t="s">
        <v>60</v>
      </c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43"/>
      <c r="O120" s="29"/>
      <c r="P120" s="25"/>
      <c r="Q120" s="25"/>
      <c r="R120" s="25"/>
      <c r="S120" s="30"/>
    </row>
    <row r="121" spans="1:31" ht="12.75" customHeight="1" x14ac:dyDescent="0.25">
      <c r="A121" s="10" t="s">
        <v>57</v>
      </c>
      <c r="B121" s="11" t="s">
        <v>58</v>
      </c>
      <c r="C121" s="12" t="s">
        <v>60</v>
      </c>
      <c r="D121" s="13">
        <v>2</v>
      </c>
      <c r="E121" s="13">
        <v>1</v>
      </c>
      <c r="F121" s="13">
        <v>1</v>
      </c>
      <c r="G121" s="13">
        <v>7</v>
      </c>
      <c r="H121" s="13">
        <v>7</v>
      </c>
      <c r="I121" s="13">
        <v>4</v>
      </c>
      <c r="J121" s="13">
        <v>6</v>
      </c>
      <c r="K121" s="13">
        <v>1</v>
      </c>
      <c r="L121" s="13">
        <f t="shared" si="105"/>
        <v>29</v>
      </c>
      <c r="M121" s="13">
        <f t="shared" si="106"/>
        <v>24</v>
      </c>
      <c r="N121" s="43">
        <f t="shared" si="107"/>
        <v>14.5</v>
      </c>
      <c r="O121" s="29">
        <f t="shared" si="108"/>
        <v>11</v>
      </c>
      <c r="P121" s="25">
        <f t="shared" si="109"/>
        <v>16</v>
      </c>
      <c r="Q121" s="25">
        <f t="shared" si="110"/>
        <v>19</v>
      </c>
      <c r="R121" s="25">
        <f t="shared" si="111"/>
        <v>24</v>
      </c>
      <c r="S121" s="30">
        <f t="shared" si="112"/>
        <v>18</v>
      </c>
    </row>
    <row r="122" spans="1:31" ht="22.5" customHeight="1" thickBot="1" x14ac:dyDescent="0.3">
      <c r="A122" s="18" t="s">
        <v>59</v>
      </c>
      <c r="B122" s="19" t="s">
        <v>15</v>
      </c>
      <c r="C122" s="20"/>
      <c r="D122" s="21">
        <f>SUM(D94:D121)</f>
        <v>144</v>
      </c>
      <c r="E122" s="21">
        <f t="shared" ref="E122:K122" si="113">SUM(E94:E121)</f>
        <v>133</v>
      </c>
      <c r="F122" s="21">
        <f t="shared" si="113"/>
        <v>208</v>
      </c>
      <c r="G122" s="21">
        <f t="shared" si="113"/>
        <v>229</v>
      </c>
      <c r="H122" s="21">
        <f t="shared" si="113"/>
        <v>301</v>
      </c>
      <c r="I122" s="21">
        <f t="shared" si="113"/>
        <v>351</v>
      </c>
      <c r="J122" s="21">
        <f t="shared" si="113"/>
        <v>447</v>
      </c>
      <c r="K122" s="21">
        <f t="shared" si="113"/>
        <v>341</v>
      </c>
      <c r="L122" s="22">
        <f t="shared" si="105"/>
        <v>2154</v>
      </c>
      <c r="M122" s="22">
        <f>SUM(M94:M121)</f>
        <v>1482</v>
      </c>
      <c r="N122" s="44">
        <f t="shared" si="107"/>
        <v>1077</v>
      </c>
      <c r="O122" s="29">
        <f t="shared" si="108"/>
        <v>714</v>
      </c>
      <c r="P122" s="25">
        <f t="shared" si="109"/>
        <v>871</v>
      </c>
      <c r="Q122" s="25">
        <f t="shared" si="110"/>
        <v>1089</v>
      </c>
      <c r="R122" s="25">
        <f t="shared" si="111"/>
        <v>1328</v>
      </c>
      <c r="S122" s="30">
        <f t="shared" si="112"/>
        <v>1440</v>
      </c>
    </row>
    <row r="123" spans="1:31" ht="12.75" customHeight="1" x14ac:dyDescent="0.25">
      <c r="A123" s="1" t="s">
        <v>0</v>
      </c>
      <c r="B123" s="1"/>
      <c r="C123" s="1"/>
      <c r="D123" s="23"/>
      <c r="E123" s="23"/>
      <c r="F123" s="24"/>
      <c r="G123" s="23"/>
      <c r="H123" s="24"/>
      <c r="I123" s="24"/>
      <c r="J123" s="24"/>
      <c r="K123" s="24"/>
      <c r="L123" s="24"/>
      <c r="M123" s="24"/>
      <c r="N123" s="24"/>
      <c r="O123" s="14"/>
      <c r="P123" s="14"/>
      <c r="Q123" s="14"/>
      <c r="R123" s="14"/>
      <c r="S123" s="14"/>
    </row>
    <row r="124" spans="1:31" ht="13.5" customHeight="1" thickBot="1" x14ac:dyDescent="0.3">
      <c r="A124" s="1"/>
      <c r="B124" s="46">
        <v>43900</v>
      </c>
      <c r="D124" s="24"/>
      <c r="E124" s="23"/>
      <c r="F124" s="24"/>
      <c r="G124" s="24"/>
      <c r="H124" s="24"/>
      <c r="I124" s="24"/>
      <c r="J124" s="24"/>
      <c r="K124" s="24"/>
      <c r="L124" s="24"/>
      <c r="M124" s="24"/>
      <c r="N124" s="24"/>
      <c r="O124" s="14"/>
      <c r="P124" s="14"/>
      <c r="Q124" s="14"/>
      <c r="R124" s="14"/>
      <c r="S124" s="14"/>
    </row>
    <row r="125" spans="1:31" ht="22.5" customHeight="1" x14ac:dyDescent="0.25">
      <c r="A125" s="5" t="s">
        <v>2</v>
      </c>
      <c r="B125" s="6"/>
      <c r="C125" s="7" t="s">
        <v>3</v>
      </c>
      <c r="D125" s="8" t="s">
        <v>4</v>
      </c>
      <c r="E125" s="8" t="s">
        <v>5</v>
      </c>
      <c r="F125" s="8" t="s">
        <v>6</v>
      </c>
      <c r="G125" s="9" t="s">
        <v>7</v>
      </c>
      <c r="H125" s="9" t="s">
        <v>8</v>
      </c>
      <c r="I125" s="8" t="s">
        <v>9</v>
      </c>
      <c r="J125" s="9" t="s">
        <v>10</v>
      </c>
      <c r="K125" s="9" t="s">
        <v>11</v>
      </c>
      <c r="L125" s="9" t="s">
        <v>12</v>
      </c>
      <c r="M125" s="8" t="s">
        <v>13</v>
      </c>
      <c r="N125" s="42" t="s">
        <v>14</v>
      </c>
      <c r="O125" s="26">
        <v>0.29166666666666669</v>
      </c>
      <c r="P125" s="27">
        <v>0.30208333333333331</v>
      </c>
      <c r="Q125" s="27">
        <v>0.3125</v>
      </c>
      <c r="R125" s="27">
        <v>0.32291666666666669</v>
      </c>
      <c r="S125" s="28">
        <v>0.33333333333333331</v>
      </c>
    </row>
    <row r="126" spans="1:31" ht="12.75" customHeight="1" x14ac:dyDescent="0.25">
      <c r="A126" s="10" t="s">
        <v>16</v>
      </c>
      <c r="B126" s="11" t="s">
        <v>17</v>
      </c>
      <c r="C126" s="12" t="s">
        <v>18</v>
      </c>
      <c r="D126" s="13">
        <v>22</v>
      </c>
      <c r="E126" s="13">
        <v>33</v>
      </c>
      <c r="F126" s="13">
        <v>52</v>
      </c>
      <c r="G126" s="13">
        <v>38</v>
      </c>
      <c r="H126" s="13">
        <v>43</v>
      </c>
      <c r="I126" s="13">
        <v>64</v>
      </c>
      <c r="J126" s="13">
        <v>47</v>
      </c>
      <c r="K126" s="13">
        <v>31</v>
      </c>
      <c r="L126" s="13">
        <f t="shared" ref="L126" si="114">SUM(D126:K126)</f>
        <v>330</v>
      </c>
      <c r="M126" s="13">
        <f t="shared" ref="M126" si="115">MAX(O126:S126)</f>
        <v>197</v>
      </c>
      <c r="N126" s="43">
        <f t="shared" ref="N126" si="116">L126/2</f>
        <v>165</v>
      </c>
      <c r="O126" s="29">
        <f t="shared" ref="O126" si="117">SUM(D126:G126)</f>
        <v>145</v>
      </c>
      <c r="P126" s="25">
        <f t="shared" ref="P126" si="118">SUM(E126:H126)</f>
        <v>166</v>
      </c>
      <c r="Q126" s="25">
        <f t="shared" ref="Q126" si="119">SUM(F126:I126)</f>
        <v>197</v>
      </c>
      <c r="R126" s="25">
        <f t="shared" ref="R126" si="120">SUM(G126:J126)</f>
        <v>192</v>
      </c>
      <c r="S126" s="30">
        <f t="shared" ref="S126" si="121">SUM(H126:K126)</f>
        <v>185</v>
      </c>
    </row>
    <row r="127" spans="1:31" ht="12.75" customHeight="1" x14ac:dyDescent="0.25">
      <c r="A127" s="10" t="s">
        <v>19</v>
      </c>
      <c r="B127" s="11" t="s">
        <v>20</v>
      </c>
      <c r="C127" s="12" t="s">
        <v>18</v>
      </c>
      <c r="D127" s="13">
        <v>34</v>
      </c>
      <c r="E127" s="13">
        <v>53</v>
      </c>
      <c r="F127" s="13">
        <v>100</v>
      </c>
      <c r="G127" s="13">
        <v>99</v>
      </c>
      <c r="H127" s="13">
        <v>107</v>
      </c>
      <c r="I127" s="13">
        <v>151</v>
      </c>
      <c r="J127" s="13">
        <v>132</v>
      </c>
      <c r="K127" s="13">
        <v>90</v>
      </c>
      <c r="L127" s="13">
        <f t="shared" ref="L127:L149" si="122">SUM(D127:K127)</f>
        <v>766</v>
      </c>
      <c r="M127" s="13">
        <f t="shared" ref="M127:M149" si="123">MAX(O127:S127)</f>
        <v>489</v>
      </c>
      <c r="N127" s="43">
        <f t="shared" ref="N127:N149" si="124">L127/2</f>
        <v>383</v>
      </c>
      <c r="O127" s="29">
        <f t="shared" ref="O127:O149" si="125">SUM(D127:G127)</f>
        <v>286</v>
      </c>
      <c r="P127" s="25">
        <f t="shared" ref="P127:P149" si="126">SUM(E127:H127)</f>
        <v>359</v>
      </c>
      <c r="Q127" s="25">
        <f t="shared" ref="Q127:Q149" si="127">SUM(F127:I127)</f>
        <v>457</v>
      </c>
      <c r="R127" s="25">
        <f t="shared" ref="R127:R149" si="128">SUM(G127:J127)</f>
        <v>489</v>
      </c>
      <c r="S127" s="30">
        <f t="shared" ref="S127:S149" si="129">SUM(H127:K127)</f>
        <v>480</v>
      </c>
      <c r="T127" s="41"/>
      <c r="U127" s="41"/>
      <c r="V127" s="41"/>
      <c r="W127" s="41"/>
      <c r="X127" s="41"/>
      <c r="Y127" s="41"/>
      <c r="Z127" s="41"/>
      <c r="AA127" s="41"/>
      <c r="AB127" s="41"/>
      <c r="AC127" s="41"/>
      <c r="AD127" s="41"/>
      <c r="AE127" s="41"/>
    </row>
    <row r="128" spans="1:31" ht="12.75" customHeight="1" x14ac:dyDescent="0.25">
      <c r="A128" s="10" t="s">
        <v>21</v>
      </c>
      <c r="B128" s="11" t="s">
        <v>20</v>
      </c>
      <c r="C128" s="12" t="s">
        <v>18</v>
      </c>
      <c r="D128" s="13">
        <v>23</v>
      </c>
      <c r="E128" s="13">
        <v>28</v>
      </c>
      <c r="F128" s="13">
        <v>38</v>
      </c>
      <c r="G128" s="13">
        <v>66</v>
      </c>
      <c r="H128" s="13">
        <v>61</v>
      </c>
      <c r="I128" s="13">
        <v>64</v>
      </c>
      <c r="J128" s="13">
        <v>75</v>
      </c>
      <c r="K128" s="13">
        <v>68</v>
      </c>
      <c r="L128" s="13">
        <f t="shared" si="122"/>
        <v>423</v>
      </c>
      <c r="M128" s="13">
        <f t="shared" si="123"/>
        <v>268</v>
      </c>
      <c r="N128" s="43">
        <f t="shared" si="124"/>
        <v>211.5</v>
      </c>
      <c r="O128" s="29">
        <f t="shared" si="125"/>
        <v>155</v>
      </c>
      <c r="P128" s="25">
        <f t="shared" si="126"/>
        <v>193</v>
      </c>
      <c r="Q128" s="25">
        <f t="shared" si="127"/>
        <v>229</v>
      </c>
      <c r="R128" s="25">
        <f t="shared" si="128"/>
        <v>266</v>
      </c>
      <c r="S128" s="30">
        <f t="shared" si="129"/>
        <v>268</v>
      </c>
    </row>
    <row r="129" spans="1:31" ht="12.75" customHeight="1" x14ac:dyDescent="0.25">
      <c r="A129" s="10" t="s">
        <v>22</v>
      </c>
      <c r="B129" s="11" t="s">
        <v>20</v>
      </c>
      <c r="C129" s="12" t="s">
        <v>18</v>
      </c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43"/>
      <c r="O129" s="29"/>
      <c r="P129" s="25"/>
      <c r="Q129" s="25"/>
      <c r="R129" s="25"/>
      <c r="S129" s="30"/>
    </row>
    <row r="130" spans="1:31" ht="12.75" customHeight="1" x14ac:dyDescent="0.25">
      <c r="A130" s="10" t="s">
        <v>23</v>
      </c>
      <c r="B130" s="11" t="s">
        <v>24</v>
      </c>
      <c r="C130" s="12" t="s">
        <v>18</v>
      </c>
      <c r="D130" s="13">
        <v>17</v>
      </c>
      <c r="E130" s="13">
        <v>29</v>
      </c>
      <c r="F130" s="13">
        <v>38</v>
      </c>
      <c r="G130" s="13">
        <v>35</v>
      </c>
      <c r="H130" s="13">
        <v>62</v>
      </c>
      <c r="I130" s="13">
        <v>45</v>
      </c>
      <c r="J130" s="13">
        <v>35</v>
      </c>
      <c r="K130" s="13">
        <v>51</v>
      </c>
      <c r="L130" s="13">
        <f t="shared" si="122"/>
        <v>312</v>
      </c>
      <c r="M130" s="13">
        <f t="shared" si="123"/>
        <v>193</v>
      </c>
      <c r="N130" s="43">
        <f t="shared" si="124"/>
        <v>156</v>
      </c>
      <c r="O130" s="29">
        <f t="shared" si="125"/>
        <v>119</v>
      </c>
      <c r="P130" s="25">
        <f t="shared" si="126"/>
        <v>164</v>
      </c>
      <c r="Q130" s="25">
        <f t="shared" si="127"/>
        <v>180</v>
      </c>
      <c r="R130" s="25">
        <f t="shared" si="128"/>
        <v>177</v>
      </c>
      <c r="S130" s="30">
        <f t="shared" si="129"/>
        <v>193</v>
      </c>
      <c r="T130" s="41"/>
      <c r="X130" s="41"/>
      <c r="Y130" s="41"/>
      <c r="Z130" s="41"/>
      <c r="AA130" s="41"/>
      <c r="AB130" s="41"/>
      <c r="AC130" s="41"/>
      <c r="AD130" s="41"/>
      <c r="AE130" s="41"/>
    </row>
    <row r="131" spans="1:31" ht="12.75" customHeight="1" x14ac:dyDescent="0.25">
      <c r="A131" s="10" t="s">
        <v>25</v>
      </c>
      <c r="B131" s="11" t="s">
        <v>26</v>
      </c>
      <c r="C131" s="12" t="s">
        <v>18</v>
      </c>
      <c r="D131" s="13">
        <v>28</v>
      </c>
      <c r="E131" s="13">
        <v>1</v>
      </c>
      <c r="F131" s="13">
        <v>6</v>
      </c>
      <c r="G131" s="13">
        <v>5</v>
      </c>
      <c r="H131" s="13">
        <v>5</v>
      </c>
      <c r="I131" s="13">
        <v>18</v>
      </c>
      <c r="J131" s="13">
        <v>14</v>
      </c>
      <c r="K131" s="13">
        <v>18</v>
      </c>
      <c r="L131" s="13">
        <f t="shared" si="122"/>
        <v>95</v>
      </c>
      <c r="M131" s="13">
        <f t="shared" si="123"/>
        <v>55</v>
      </c>
      <c r="N131" s="43">
        <f t="shared" si="124"/>
        <v>47.5</v>
      </c>
      <c r="O131" s="29">
        <f t="shared" si="125"/>
        <v>40</v>
      </c>
      <c r="P131" s="25">
        <f t="shared" si="126"/>
        <v>17</v>
      </c>
      <c r="Q131" s="25">
        <f t="shared" si="127"/>
        <v>34</v>
      </c>
      <c r="R131" s="25">
        <f t="shared" si="128"/>
        <v>42</v>
      </c>
      <c r="S131" s="30">
        <f t="shared" si="129"/>
        <v>55</v>
      </c>
      <c r="T131" s="41"/>
      <c r="X131" s="41"/>
      <c r="Y131" s="41"/>
      <c r="Z131" s="41"/>
      <c r="AA131" s="41"/>
      <c r="AB131" s="41"/>
      <c r="AC131" s="41"/>
      <c r="AD131" s="41"/>
      <c r="AE131" s="41"/>
    </row>
    <row r="132" spans="1:31" ht="12.75" customHeight="1" x14ac:dyDescent="0.25">
      <c r="A132" s="10" t="s">
        <v>27</v>
      </c>
      <c r="B132" s="11" t="s">
        <v>28</v>
      </c>
      <c r="C132" s="12" t="s">
        <v>18</v>
      </c>
      <c r="D132" s="13">
        <v>41</v>
      </c>
      <c r="E132" s="13">
        <v>46</v>
      </c>
      <c r="F132" s="13">
        <v>83</v>
      </c>
      <c r="G132" s="13">
        <v>102</v>
      </c>
      <c r="H132" s="13">
        <v>121</v>
      </c>
      <c r="I132" s="13">
        <v>104</v>
      </c>
      <c r="J132" s="13">
        <v>85</v>
      </c>
      <c r="K132" s="13">
        <v>29</v>
      </c>
      <c r="L132" s="13">
        <f t="shared" si="122"/>
        <v>611</v>
      </c>
      <c r="M132" s="13">
        <f t="shared" si="123"/>
        <v>412</v>
      </c>
      <c r="N132" s="43">
        <f t="shared" si="124"/>
        <v>305.5</v>
      </c>
      <c r="O132" s="29">
        <f t="shared" si="125"/>
        <v>272</v>
      </c>
      <c r="P132" s="25">
        <f t="shared" si="126"/>
        <v>352</v>
      </c>
      <c r="Q132" s="25">
        <f t="shared" si="127"/>
        <v>410</v>
      </c>
      <c r="R132" s="25">
        <f t="shared" si="128"/>
        <v>412</v>
      </c>
      <c r="S132" s="30">
        <f t="shared" si="129"/>
        <v>339</v>
      </c>
    </row>
    <row r="133" spans="1:31" ht="12.75" customHeight="1" x14ac:dyDescent="0.25">
      <c r="A133" s="10" t="s">
        <v>29</v>
      </c>
      <c r="B133" s="11" t="s">
        <v>28</v>
      </c>
      <c r="C133" s="12" t="s">
        <v>18</v>
      </c>
      <c r="D133" s="13">
        <v>14</v>
      </c>
      <c r="E133" s="13">
        <v>31</v>
      </c>
      <c r="F133" s="13">
        <v>40</v>
      </c>
      <c r="G133" s="13">
        <v>65</v>
      </c>
      <c r="H133" s="13">
        <v>82</v>
      </c>
      <c r="I133" s="13">
        <v>74</v>
      </c>
      <c r="J133" s="13">
        <v>75</v>
      </c>
      <c r="K133" s="13">
        <v>64</v>
      </c>
      <c r="L133" s="13">
        <f t="shared" si="122"/>
        <v>445</v>
      </c>
      <c r="M133" s="13">
        <f t="shared" si="123"/>
        <v>296</v>
      </c>
      <c r="N133" s="43">
        <f t="shared" si="124"/>
        <v>222.5</v>
      </c>
      <c r="O133" s="29">
        <f t="shared" si="125"/>
        <v>150</v>
      </c>
      <c r="P133" s="25">
        <f t="shared" si="126"/>
        <v>218</v>
      </c>
      <c r="Q133" s="25">
        <f t="shared" si="127"/>
        <v>261</v>
      </c>
      <c r="R133" s="25">
        <f t="shared" si="128"/>
        <v>296</v>
      </c>
      <c r="S133" s="30">
        <f t="shared" si="129"/>
        <v>295</v>
      </c>
    </row>
    <row r="134" spans="1:31" ht="12.75" customHeight="1" x14ac:dyDescent="0.25">
      <c r="A134" s="10" t="s">
        <v>30</v>
      </c>
      <c r="B134" s="11" t="s">
        <v>31</v>
      </c>
      <c r="C134" s="12" t="s">
        <v>18</v>
      </c>
      <c r="D134" s="13">
        <v>28</v>
      </c>
      <c r="E134" s="13">
        <v>32</v>
      </c>
      <c r="F134" s="13">
        <v>98</v>
      </c>
      <c r="G134" s="13">
        <v>108</v>
      </c>
      <c r="H134" s="13">
        <v>115</v>
      </c>
      <c r="I134" s="13">
        <v>111</v>
      </c>
      <c r="J134" s="13">
        <v>113</v>
      </c>
      <c r="K134" s="13">
        <v>41</v>
      </c>
      <c r="L134" s="13">
        <f t="shared" si="122"/>
        <v>646</v>
      </c>
      <c r="M134" s="13">
        <f t="shared" si="123"/>
        <v>447</v>
      </c>
      <c r="N134" s="43">
        <f t="shared" si="124"/>
        <v>323</v>
      </c>
      <c r="O134" s="29">
        <f t="shared" si="125"/>
        <v>266</v>
      </c>
      <c r="P134" s="25">
        <f t="shared" si="126"/>
        <v>353</v>
      </c>
      <c r="Q134" s="25">
        <f t="shared" si="127"/>
        <v>432</v>
      </c>
      <c r="R134" s="25">
        <f t="shared" si="128"/>
        <v>447</v>
      </c>
      <c r="S134" s="30">
        <f t="shared" si="129"/>
        <v>380</v>
      </c>
    </row>
    <row r="135" spans="1:31" ht="12.75" customHeight="1" x14ac:dyDescent="0.25">
      <c r="A135" s="10" t="s">
        <v>32</v>
      </c>
      <c r="B135" s="11" t="s">
        <v>31</v>
      </c>
      <c r="C135" s="12" t="s">
        <v>18</v>
      </c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43"/>
      <c r="O135" s="29"/>
      <c r="P135" s="25"/>
      <c r="Q135" s="25"/>
      <c r="R135" s="25"/>
      <c r="S135" s="30"/>
    </row>
    <row r="136" spans="1:31" ht="12.75" customHeight="1" x14ac:dyDescent="0.25">
      <c r="A136" s="10" t="s">
        <v>33</v>
      </c>
      <c r="B136" s="11" t="s">
        <v>31</v>
      </c>
      <c r="C136" s="12" t="s">
        <v>18</v>
      </c>
      <c r="D136" s="13">
        <v>23</v>
      </c>
      <c r="E136" s="13">
        <v>39</v>
      </c>
      <c r="F136" s="13">
        <v>56</v>
      </c>
      <c r="G136" s="13">
        <v>71</v>
      </c>
      <c r="H136" s="13">
        <v>93</v>
      </c>
      <c r="I136" s="13">
        <v>94</v>
      </c>
      <c r="J136" s="13">
        <v>77</v>
      </c>
      <c r="K136" s="13">
        <v>66</v>
      </c>
      <c r="L136" s="13">
        <f t="shared" si="122"/>
        <v>519</v>
      </c>
      <c r="M136" s="13">
        <f t="shared" si="123"/>
        <v>335</v>
      </c>
      <c r="N136" s="43">
        <f t="shared" si="124"/>
        <v>259.5</v>
      </c>
      <c r="O136" s="29">
        <f t="shared" si="125"/>
        <v>189</v>
      </c>
      <c r="P136" s="25">
        <f t="shared" si="126"/>
        <v>259</v>
      </c>
      <c r="Q136" s="25">
        <f t="shared" si="127"/>
        <v>314</v>
      </c>
      <c r="R136" s="25">
        <f t="shared" si="128"/>
        <v>335</v>
      </c>
      <c r="S136" s="30">
        <f t="shared" si="129"/>
        <v>330</v>
      </c>
    </row>
    <row r="137" spans="1:31" ht="12.75" customHeight="1" x14ac:dyDescent="0.25">
      <c r="A137" s="10" t="s">
        <v>34</v>
      </c>
      <c r="B137" s="11" t="s">
        <v>35</v>
      </c>
      <c r="C137" s="12" t="s">
        <v>18</v>
      </c>
      <c r="D137" s="13">
        <v>31</v>
      </c>
      <c r="E137" s="13">
        <v>41</v>
      </c>
      <c r="F137" s="13">
        <v>33</v>
      </c>
      <c r="G137" s="13">
        <v>55</v>
      </c>
      <c r="H137" s="13">
        <v>109</v>
      </c>
      <c r="I137" s="13">
        <v>87</v>
      </c>
      <c r="J137" s="13">
        <v>89</v>
      </c>
      <c r="K137" s="13">
        <v>78</v>
      </c>
      <c r="L137" s="13">
        <f t="shared" si="122"/>
        <v>523</v>
      </c>
      <c r="M137" s="13">
        <f t="shared" si="123"/>
        <v>363</v>
      </c>
      <c r="N137" s="43">
        <f t="shared" si="124"/>
        <v>261.5</v>
      </c>
      <c r="O137" s="29">
        <f t="shared" si="125"/>
        <v>160</v>
      </c>
      <c r="P137" s="25">
        <f t="shared" si="126"/>
        <v>238</v>
      </c>
      <c r="Q137" s="25">
        <f t="shared" si="127"/>
        <v>284</v>
      </c>
      <c r="R137" s="25">
        <f t="shared" si="128"/>
        <v>340</v>
      </c>
      <c r="S137" s="30">
        <f t="shared" si="129"/>
        <v>363</v>
      </c>
    </row>
    <row r="138" spans="1:31" ht="12.75" customHeight="1" x14ac:dyDescent="0.25">
      <c r="A138" s="10" t="s">
        <v>36</v>
      </c>
      <c r="B138" s="11" t="s">
        <v>35</v>
      </c>
      <c r="C138" s="12" t="s">
        <v>18</v>
      </c>
      <c r="D138" s="13">
        <v>22</v>
      </c>
      <c r="E138" s="13">
        <v>30</v>
      </c>
      <c r="F138" s="13">
        <v>24</v>
      </c>
      <c r="G138" s="13">
        <v>25</v>
      </c>
      <c r="H138" s="13">
        <v>45</v>
      </c>
      <c r="I138" s="13">
        <v>40</v>
      </c>
      <c r="J138" s="13">
        <v>31</v>
      </c>
      <c r="K138" s="13">
        <v>42</v>
      </c>
      <c r="L138" s="13">
        <f t="shared" si="122"/>
        <v>259</v>
      </c>
      <c r="M138" s="13">
        <f t="shared" si="123"/>
        <v>158</v>
      </c>
      <c r="N138" s="43">
        <f t="shared" si="124"/>
        <v>129.5</v>
      </c>
      <c r="O138" s="29">
        <f t="shared" si="125"/>
        <v>101</v>
      </c>
      <c r="P138" s="25">
        <f t="shared" si="126"/>
        <v>124</v>
      </c>
      <c r="Q138" s="25">
        <f t="shared" si="127"/>
        <v>134</v>
      </c>
      <c r="R138" s="25">
        <f t="shared" si="128"/>
        <v>141</v>
      </c>
      <c r="S138" s="30">
        <f t="shared" si="129"/>
        <v>158</v>
      </c>
    </row>
    <row r="139" spans="1:31" ht="12.75" customHeight="1" x14ac:dyDescent="0.25">
      <c r="A139" s="10" t="s">
        <v>37</v>
      </c>
      <c r="B139" s="11" t="s">
        <v>35</v>
      </c>
      <c r="C139" s="12" t="s">
        <v>18</v>
      </c>
      <c r="D139" s="13">
        <v>5</v>
      </c>
      <c r="E139" s="13">
        <v>9</v>
      </c>
      <c r="F139" s="13">
        <v>14</v>
      </c>
      <c r="G139" s="13">
        <v>13</v>
      </c>
      <c r="H139" s="13">
        <v>28</v>
      </c>
      <c r="I139" s="13">
        <v>46</v>
      </c>
      <c r="J139" s="13">
        <v>28</v>
      </c>
      <c r="K139" s="13">
        <v>24</v>
      </c>
      <c r="L139" s="13">
        <f t="shared" si="122"/>
        <v>167</v>
      </c>
      <c r="M139" s="13">
        <f t="shared" si="123"/>
        <v>126</v>
      </c>
      <c r="N139" s="43">
        <f t="shared" si="124"/>
        <v>83.5</v>
      </c>
      <c r="O139" s="29">
        <f t="shared" si="125"/>
        <v>41</v>
      </c>
      <c r="P139" s="25">
        <f t="shared" si="126"/>
        <v>64</v>
      </c>
      <c r="Q139" s="25">
        <f t="shared" si="127"/>
        <v>101</v>
      </c>
      <c r="R139" s="25">
        <f t="shared" si="128"/>
        <v>115</v>
      </c>
      <c r="S139" s="30">
        <f t="shared" si="129"/>
        <v>126</v>
      </c>
    </row>
    <row r="140" spans="1:31" ht="12.75" customHeight="1" x14ac:dyDescent="0.25">
      <c r="A140" s="10" t="s">
        <v>38</v>
      </c>
      <c r="B140" s="11" t="s">
        <v>35</v>
      </c>
      <c r="C140" s="12" t="s">
        <v>18</v>
      </c>
      <c r="D140" s="13">
        <v>30</v>
      </c>
      <c r="E140" s="13">
        <v>28</v>
      </c>
      <c r="F140" s="13">
        <v>43</v>
      </c>
      <c r="G140" s="13">
        <v>56</v>
      </c>
      <c r="H140" s="13">
        <v>121</v>
      </c>
      <c r="I140" s="13">
        <v>87</v>
      </c>
      <c r="J140" s="13">
        <v>63</v>
      </c>
      <c r="K140" s="13">
        <v>90</v>
      </c>
      <c r="L140" s="13">
        <f t="shared" si="122"/>
        <v>518</v>
      </c>
      <c r="M140" s="13">
        <f t="shared" si="123"/>
        <v>361</v>
      </c>
      <c r="N140" s="43">
        <f t="shared" si="124"/>
        <v>259</v>
      </c>
      <c r="O140" s="29">
        <f t="shared" si="125"/>
        <v>157</v>
      </c>
      <c r="P140" s="25">
        <f t="shared" si="126"/>
        <v>248</v>
      </c>
      <c r="Q140" s="25">
        <f t="shared" si="127"/>
        <v>307</v>
      </c>
      <c r="R140" s="25">
        <f t="shared" si="128"/>
        <v>327</v>
      </c>
      <c r="S140" s="30">
        <f t="shared" si="129"/>
        <v>361</v>
      </c>
    </row>
    <row r="141" spans="1:31" ht="12.75" customHeight="1" x14ac:dyDescent="0.25">
      <c r="A141" s="10" t="s">
        <v>39</v>
      </c>
      <c r="B141" s="11" t="s">
        <v>35</v>
      </c>
      <c r="C141" s="12" t="s">
        <v>18</v>
      </c>
      <c r="D141" s="13">
        <v>6</v>
      </c>
      <c r="E141" s="13">
        <v>7</v>
      </c>
      <c r="F141" s="13">
        <v>11</v>
      </c>
      <c r="G141" s="13">
        <v>5</v>
      </c>
      <c r="H141" s="13"/>
      <c r="I141" s="13">
        <v>21</v>
      </c>
      <c r="J141" s="13">
        <v>8</v>
      </c>
      <c r="K141" s="13">
        <v>4</v>
      </c>
      <c r="L141" s="13">
        <f t="shared" si="122"/>
        <v>62</v>
      </c>
      <c r="M141" s="13">
        <f t="shared" si="123"/>
        <v>37</v>
      </c>
      <c r="N141" s="43">
        <f t="shared" si="124"/>
        <v>31</v>
      </c>
      <c r="O141" s="29">
        <f t="shared" si="125"/>
        <v>29</v>
      </c>
      <c r="P141" s="25">
        <f t="shared" si="126"/>
        <v>23</v>
      </c>
      <c r="Q141" s="25">
        <f t="shared" si="127"/>
        <v>37</v>
      </c>
      <c r="R141" s="25">
        <f t="shared" si="128"/>
        <v>34</v>
      </c>
      <c r="S141" s="30">
        <f t="shared" si="129"/>
        <v>33</v>
      </c>
      <c r="T141" s="41"/>
      <c r="X141" s="41"/>
      <c r="Y141" s="41"/>
      <c r="Z141" s="41"/>
      <c r="AA141" s="41"/>
      <c r="AB141" s="41"/>
      <c r="AC141" s="41"/>
      <c r="AD141" s="41"/>
      <c r="AE141" s="41"/>
    </row>
    <row r="142" spans="1:31" ht="12.75" customHeight="1" x14ac:dyDescent="0.25">
      <c r="A142" s="10" t="s">
        <v>40</v>
      </c>
      <c r="B142" s="11" t="s">
        <v>41</v>
      </c>
      <c r="C142" s="12" t="s">
        <v>18</v>
      </c>
      <c r="D142" s="13">
        <v>25</v>
      </c>
      <c r="E142" s="13">
        <v>32</v>
      </c>
      <c r="F142" s="13">
        <v>57</v>
      </c>
      <c r="G142" s="13">
        <v>66</v>
      </c>
      <c r="H142" s="13">
        <v>97</v>
      </c>
      <c r="I142" s="13">
        <v>105</v>
      </c>
      <c r="J142" s="13">
        <v>111</v>
      </c>
      <c r="K142" s="13">
        <v>132</v>
      </c>
      <c r="L142" s="13">
        <f t="shared" si="122"/>
        <v>625</v>
      </c>
      <c r="M142" s="13">
        <f t="shared" si="123"/>
        <v>445</v>
      </c>
      <c r="N142" s="43">
        <f t="shared" si="124"/>
        <v>312.5</v>
      </c>
      <c r="O142" s="29">
        <f t="shared" si="125"/>
        <v>180</v>
      </c>
      <c r="P142" s="25">
        <f t="shared" si="126"/>
        <v>252</v>
      </c>
      <c r="Q142" s="25">
        <f t="shared" si="127"/>
        <v>325</v>
      </c>
      <c r="R142" s="25">
        <f t="shared" si="128"/>
        <v>379</v>
      </c>
      <c r="S142" s="30">
        <f t="shared" si="129"/>
        <v>445</v>
      </c>
      <c r="T142" s="41"/>
      <c r="X142" s="41"/>
      <c r="Y142" s="41"/>
      <c r="Z142" s="41"/>
      <c r="AA142" s="41"/>
      <c r="AB142" s="41"/>
      <c r="AC142" s="41"/>
      <c r="AD142" s="41"/>
      <c r="AE142" s="41"/>
    </row>
    <row r="143" spans="1:31" ht="12.75" customHeight="1" x14ac:dyDescent="0.25">
      <c r="A143" s="10" t="s">
        <v>42</v>
      </c>
      <c r="B143" s="11" t="s">
        <v>43</v>
      </c>
      <c r="C143" s="12" t="s">
        <v>18</v>
      </c>
      <c r="D143" s="13">
        <v>13</v>
      </c>
      <c r="E143" s="13">
        <v>7</v>
      </c>
      <c r="F143" s="13">
        <v>23</v>
      </c>
      <c r="G143" s="13">
        <v>24</v>
      </c>
      <c r="H143" s="13">
        <v>28</v>
      </c>
      <c r="I143" s="13">
        <v>29</v>
      </c>
      <c r="J143" s="13">
        <v>27</v>
      </c>
      <c r="K143" s="13">
        <v>20</v>
      </c>
      <c r="L143" s="13">
        <f t="shared" si="122"/>
        <v>171</v>
      </c>
      <c r="M143" s="13">
        <f t="shared" si="123"/>
        <v>108</v>
      </c>
      <c r="N143" s="43">
        <f t="shared" si="124"/>
        <v>85.5</v>
      </c>
      <c r="O143" s="29">
        <f t="shared" si="125"/>
        <v>67</v>
      </c>
      <c r="P143" s="25">
        <f t="shared" si="126"/>
        <v>82</v>
      </c>
      <c r="Q143" s="25">
        <f t="shared" si="127"/>
        <v>104</v>
      </c>
      <c r="R143" s="25">
        <f t="shared" si="128"/>
        <v>108</v>
      </c>
      <c r="S143" s="30">
        <f t="shared" si="129"/>
        <v>104</v>
      </c>
    </row>
    <row r="144" spans="1:31" ht="12.75" customHeight="1" x14ac:dyDescent="0.25">
      <c r="A144" s="10" t="s">
        <v>44</v>
      </c>
      <c r="B144" s="11" t="s">
        <v>45</v>
      </c>
      <c r="C144" s="12" t="s">
        <v>18</v>
      </c>
      <c r="D144" s="13">
        <v>13</v>
      </c>
      <c r="E144" s="13">
        <v>4</v>
      </c>
      <c r="F144" s="13">
        <v>10</v>
      </c>
      <c r="G144" s="13">
        <v>17</v>
      </c>
      <c r="H144" s="13">
        <v>21</v>
      </c>
      <c r="I144" s="13">
        <v>20</v>
      </c>
      <c r="J144" s="13">
        <v>15</v>
      </c>
      <c r="K144" s="13">
        <v>12</v>
      </c>
      <c r="L144" s="13">
        <f t="shared" si="122"/>
        <v>112</v>
      </c>
      <c r="M144" s="13">
        <f t="shared" si="123"/>
        <v>73</v>
      </c>
      <c r="N144" s="43">
        <f t="shared" si="124"/>
        <v>56</v>
      </c>
      <c r="O144" s="29">
        <f t="shared" si="125"/>
        <v>44</v>
      </c>
      <c r="P144" s="25">
        <f t="shared" si="126"/>
        <v>52</v>
      </c>
      <c r="Q144" s="25">
        <f t="shared" si="127"/>
        <v>68</v>
      </c>
      <c r="R144" s="25">
        <f t="shared" si="128"/>
        <v>73</v>
      </c>
      <c r="S144" s="30">
        <f t="shared" si="129"/>
        <v>68</v>
      </c>
    </row>
    <row r="145" spans="1:31" ht="12.75" customHeight="1" x14ac:dyDescent="0.25">
      <c r="A145" s="10" t="s">
        <v>46</v>
      </c>
      <c r="B145" s="11" t="s">
        <v>43</v>
      </c>
      <c r="C145" s="12" t="s">
        <v>18</v>
      </c>
      <c r="D145" s="13">
        <v>7</v>
      </c>
      <c r="E145" s="13">
        <v>18</v>
      </c>
      <c r="F145" s="13">
        <v>11</v>
      </c>
      <c r="G145" s="13">
        <v>33</v>
      </c>
      <c r="H145" s="13">
        <v>31</v>
      </c>
      <c r="I145" s="13">
        <v>49</v>
      </c>
      <c r="J145" s="13">
        <v>46</v>
      </c>
      <c r="K145" s="13">
        <v>39</v>
      </c>
      <c r="L145" s="13">
        <f t="shared" si="122"/>
        <v>234</v>
      </c>
      <c r="M145" s="13">
        <f t="shared" si="123"/>
        <v>165</v>
      </c>
      <c r="N145" s="43">
        <f t="shared" si="124"/>
        <v>117</v>
      </c>
      <c r="O145" s="29">
        <f t="shared" si="125"/>
        <v>69</v>
      </c>
      <c r="P145" s="25">
        <f t="shared" si="126"/>
        <v>93</v>
      </c>
      <c r="Q145" s="25">
        <f t="shared" si="127"/>
        <v>124</v>
      </c>
      <c r="R145" s="25">
        <f t="shared" si="128"/>
        <v>159</v>
      </c>
      <c r="S145" s="30">
        <f t="shared" si="129"/>
        <v>165</v>
      </c>
      <c r="T145" s="41"/>
      <c r="U145" s="41"/>
      <c r="V145" s="41"/>
      <c r="W145" s="41"/>
      <c r="X145" s="41"/>
      <c r="Y145" s="41"/>
      <c r="Z145" s="41"/>
      <c r="AA145" s="41"/>
      <c r="AB145" s="41"/>
      <c r="AC145" s="41"/>
      <c r="AD145" s="41"/>
      <c r="AE145" s="41"/>
    </row>
    <row r="146" spans="1:31" ht="12.75" customHeight="1" x14ac:dyDescent="0.25">
      <c r="A146" s="10" t="s">
        <v>47</v>
      </c>
      <c r="B146" s="11" t="s">
        <v>43</v>
      </c>
      <c r="C146" s="12" t="s">
        <v>18</v>
      </c>
      <c r="D146" s="13">
        <v>23</v>
      </c>
      <c r="E146" s="13">
        <v>21</v>
      </c>
      <c r="F146" s="13">
        <v>47</v>
      </c>
      <c r="G146" s="13">
        <v>63</v>
      </c>
      <c r="H146" s="13">
        <v>102</v>
      </c>
      <c r="I146" s="13">
        <v>79</v>
      </c>
      <c r="J146" s="13">
        <v>69</v>
      </c>
      <c r="K146" s="13">
        <v>77</v>
      </c>
      <c r="L146" s="13">
        <f t="shared" si="122"/>
        <v>481</v>
      </c>
      <c r="M146" s="13">
        <f t="shared" si="123"/>
        <v>327</v>
      </c>
      <c r="N146" s="43">
        <f t="shared" si="124"/>
        <v>240.5</v>
      </c>
      <c r="O146" s="29">
        <f t="shared" si="125"/>
        <v>154</v>
      </c>
      <c r="P146" s="25">
        <f t="shared" si="126"/>
        <v>233</v>
      </c>
      <c r="Q146" s="25">
        <f t="shared" si="127"/>
        <v>291</v>
      </c>
      <c r="R146" s="25">
        <f t="shared" si="128"/>
        <v>313</v>
      </c>
      <c r="S146" s="30">
        <f t="shared" si="129"/>
        <v>327</v>
      </c>
      <c r="T146" s="41"/>
      <c r="U146" s="41"/>
      <c r="V146" s="41"/>
      <c r="W146" s="41"/>
      <c r="X146" s="41"/>
      <c r="Y146" s="41"/>
      <c r="Z146" s="41"/>
      <c r="AA146" s="41"/>
      <c r="AB146" s="41"/>
      <c r="AC146" s="41"/>
      <c r="AD146" s="41"/>
      <c r="AE146" s="41"/>
    </row>
    <row r="147" spans="1:31" ht="12.75" customHeight="1" x14ac:dyDescent="0.25">
      <c r="A147" s="10" t="s">
        <v>48</v>
      </c>
      <c r="B147" s="11" t="s">
        <v>43</v>
      </c>
      <c r="C147" s="12" t="s">
        <v>18</v>
      </c>
      <c r="D147" s="13">
        <v>30</v>
      </c>
      <c r="E147" s="13">
        <v>61</v>
      </c>
      <c r="F147" s="13">
        <v>87</v>
      </c>
      <c r="G147" s="13">
        <v>98</v>
      </c>
      <c r="H147" s="13">
        <v>141</v>
      </c>
      <c r="I147" s="13">
        <v>140</v>
      </c>
      <c r="J147" s="13">
        <v>142</v>
      </c>
      <c r="K147" s="13">
        <v>132</v>
      </c>
      <c r="L147" s="13">
        <f t="shared" si="122"/>
        <v>831</v>
      </c>
      <c r="M147" s="13">
        <f t="shared" si="123"/>
        <v>555</v>
      </c>
      <c r="N147" s="43">
        <f t="shared" si="124"/>
        <v>415.5</v>
      </c>
      <c r="O147" s="29">
        <f t="shared" si="125"/>
        <v>276</v>
      </c>
      <c r="P147" s="25">
        <f t="shared" si="126"/>
        <v>387</v>
      </c>
      <c r="Q147" s="25">
        <f t="shared" si="127"/>
        <v>466</v>
      </c>
      <c r="R147" s="25">
        <f t="shared" si="128"/>
        <v>521</v>
      </c>
      <c r="S147" s="30">
        <f t="shared" si="129"/>
        <v>555</v>
      </c>
      <c r="T147" s="41"/>
      <c r="U147" s="41"/>
      <c r="V147" s="41"/>
      <c r="W147" s="41"/>
      <c r="X147" s="41"/>
      <c r="Y147" s="41"/>
      <c r="Z147" s="41"/>
      <c r="AA147" s="41"/>
      <c r="AB147" s="41"/>
      <c r="AC147" s="41"/>
      <c r="AD147" s="41"/>
      <c r="AE147" s="41"/>
    </row>
    <row r="148" spans="1:31" ht="12.75" customHeight="1" x14ac:dyDescent="0.25">
      <c r="A148" s="10" t="s">
        <v>49</v>
      </c>
      <c r="B148" s="11" t="s">
        <v>50</v>
      </c>
      <c r="C148" s="12" t="s">
        <v>18</v>
      </c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43"/>
      <c r="O148" s="29"/>
      <c r="P148" s="25"/>
      <c r="Q148" s="25"/>
      <c r="R148" s="25"/>
      <c r="S148" s="30"/>
    </row>
    <row r="149" spans="1:31" ht="12.75" customHeight="1" x14ac:dyDescent="0.25">
      <c r="A149" s="10" t="s">
        <v>51</v>
      </c>
      <c r="B149" s="11" t="s">
        <v>52</v>
      </c>
      <c r="C149" s="12" t="s">
        <v>18</v>
      </c>
      <c r="D149" s="13">
        <v>24</v>
      </c>
      <c r="E149" s="13">
        <v>14</v>
      </c>
      <c r="F149" s="13">
        <v>22</v>
      </c>
      <c r="G149" s="13">
        <v>36</v>
      </c>
      <c r="H149" s="13">
        <v>50</v>
      </c>
      <c r="I149" s="13">
        <v>73</v>
      </c>
      <c r="J149" s="13">
        <v>65</v>
      </c>
      <c r="K149" s="13">
        <v>49</v>
      </c>
      <c r="L149" s="13">
        <f t="shared" si="122"/>
        <v>333</v>
      </c>
      <c r="M149" s="13">
        <f t="shared" si="123"/>
        <v>237</v>
      </c>
      <c r="N149" s="43">
        <f t="shared" si="124"/>
        <v>166.5</v>
      </c>
      <c r="O149" s="29">
        <f t="shared" si="125"/>
        <v>96</v>
      </c>
      <c r="P149" s="25">
        <f t="shared" si="126"/>
        <v>122</v>
      </c>
      <c r="Q149" s="25">
        <f t="shared" si="127"/>
        <v>181</v>
      </c>
      <c r="R149" s="25">
        <f t="shared" si="128"/>
        <v>224</v>
      </c>
      <c r="S149" s="30">
        <f t="shared" si="129"/>
        <v>237</v>
      </c>
      <c r="T149" s="41"/>
      <c r="U149" s="41"/>
      <c r="V149" s="41"/>
      <c r="W149" s="41"/>
      <c r="X149" s="41"/>
      <c r="Y149" s="41"/>
      <c r="Z149" s="41"/>
      <c r="AA149" s="41"/>
      <c r="AB149" s="41"/>
      <c r="AC149" s="41"/>
      <c r="AD149" s="41"/>
      <c r="AE149" s="41"/>
    </row>
    <row r="150" spans="1:31" ht="12.75" customHeight="1" x14ac:dyDescent="0.25">
      <c r="A150" s="10" t="s">
        <v>53</v>
      </c>
      <c r="B150" s="11" t="s">
        <v>61</v>
      </c>
      <c r="C150" s="12" t="s">
        <v>18</v>
      </c>
      <c r="D150" s="13">
        <v>65</v>
      </c>
      <c r="E150" s="13">
        <v>65</v>
      </c>
      <c r="F150" s="13">
        <v>61</v>
      </c>
      <c r="G150" s="13">
        <v>69</v>
      </c>
      <c r="H150" s="13">
        <v>143</v>
      </c>
      <c r="I150" s="13">
        <v>185</v>
      </c>
      <c r="J150" s="13">
        <v>157</v>
      </c>
      <c r="K150" s="13">
        <v>88</v>
      </c>
      <c r="L150" s="13">
        <f t="shared" ref="L150:L154" si="130">SUM(D150:K150)</f>
        <v>833</v>
      </c>
      <c r="M150" s="13">
        <f t="shared" ref="M150:M153" si="131">MAX(O150:S150)</f>
        <v>573</v>
      </c>
      <c r="N150" s="43">
        <f t="shared" ref="N150:N154" si="132">L150/2</f>
        <v>416.5</v>
      </c>
      <c r="O150" s="29">
        <f t="shared" ref="O150:O153" si="133">SUM(D150:G150)</f>
        <v>260</v>
      </c>
      <c r="P150" s="25">
        <f t="shared" ref="P150:P153" si="134">SUM(E150:H150)</f>
        <v>338</v>
      </c>
      <c r="Q150" s="25">
        <f t="shared" ref="Q150:Q153" si="135">SUM(F150:I150)</f>
        <v>458</v>
      </c>
      <c r="R150" s="25">
        <f t="shared" ref="R150:R153" si="136">SUM(G150:J150)</f>
        <v>554</v>
      </c>
      <c r="S150" s="30">
        <f t="shared" ref="S150:S153" si="137">SUM(H150:K150)</f>
        <v>573</v>
      </c>
    </row>
    <row r="151" spans="1:31" ht="12.75" customHeight="1" x14ac:dyDescent="0.25">
      <c r="A151" s="10" t="s">
        <v>54</v>
      </c>
      <c r="B151" s="11" t="s">
        <v>50</v>
      </c>
      <c r="C151" s="12" t="s">
        <v>18</v>
      </c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43"/>
      <c r="O151" s="29"/>
      <c r="P151" s="25"/>
      <c r="Q151" s="25"/>
      <c r="R151" s="25"/>
      <c r="S151" s="30"/>
    </row>
    <row r="152" spans="1:31" ht="12.75" customHeight="1" x14ac:dyDescent="0.25">
      <c r="A152" s="10" t="s">
        <v>55</v>
      </c>
      <c r="B152" s="11" t="s">
        <v>56</v>
      </c>
      <c r="C152" s="12" t="s">
        <v>18</v>
      </c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43"/>
      <c r="O152" s="29"/>
      <c r="P152" s="25"/>
      <c r="Q152" s="25"/>
      <c r="R152" s="25"/>
      <c r="S152" s="30"/>
    </row>
    <row r="153" spans="1:31" ht="12.75" customHeight="1" x14ac:dyDescent="0.25">
      <c r="A153" s="10" t="s">
        <v>57</v>
      </c>
      <c r="B153" s="11" t="s">
        <v>58</v>
      </c>
      <c r="C153" s="12" t="s">
        <v>18</v>
      </c>
      <c r="D153" s="13">
        <v>2</v>
      </c>
      <c r="E153" s="13">
        <v>7</v>
      </c>
      <c r="F153" s="13">
        <v>48</v>
      </c>
      <c r="G153" s="13">
        <v>53</v>
      </c>
      <c r="H153" s="13">
        <v>58</v>
      </c>
      <c r="I153" s="13">
        <v>45</v>
      </c>
      <c r="J153" s="13">
        <v>35</v>
      </c>
      <c r="K153" s="13">
        <v>20</v>
      </c>
      <c r="L153" s="13">
        <f t="shared" si="130"/>
        <v>268</v>
      </c>
      <c r="M153" s="13">
        <f t="shared" si="131"/>
        <v>204</v>
      </c>
      <c r="N153" s="43">
        <f t="shared" si="132"/>
        <v>134</v>
      </c>
      <c r="O153" s="29">
        <f t="shared" si="133"/>
        <v>110</v>
      </c>
      <c r="P153" s="25">
        <f t="shared" si="134"/>
        <v>166</v>
      </c>
      <c r="Q153" s="25">
        <f t="shared" si="135"/>
        <v>204</v>
      </c>
      <c r="R153" s="25">
        <f t="shared" si="136"/>
        <v>191</v>
      </c>
      <c r="S153" s="30">
        <f t="shared" si="137"/>
        <v>158</v>
      </c>
    </row>
    <row r="154" spans="1:31" ht="22.5" customHeight="1" x14ac:dyDescent="0.25">
      <c r="A154" s="10" t="s">
        <v>59</v>
      </c>
      <c r="B154" s="15" t="s">
        <v>1</v>
      </c>
      <c r="C154" s="16"/>
      <c r="D154" s="17">
        <f>SUM(D126:D153)</f>
        <v>526</v>
      </c>
      <c r="E154" s="17">
        <f t="shared" ref="E154:K154" si="138">SUM(E126:E153)</f>
        <v>636</v>
      </c>
      <c r="F154" s="17">
        <f t="shared" si="138"/>
        <v>1002</v>
      </c>
      <c r="G154" s="17">
        <f t="shared" si="138"/>
        <v>1202</v>
      </c>
      <c r="H154" s="17">
        <f t="shared" si="138"/>
        <v>1663</v>
      </c>
      <c r="I154" s="17">
        <f t="shared" si="138"/>
        <v>1731</v>
      </c>
      <c r="J154" s="17">
        <f t="shared" si="138"/>
        <v>1539</v>
      </c>
      <c r="K154" s="17">
        <f t="shared" si="138"/>
        <v>1265</v>
      </c>
      <c r="L154" s="13">
        <f t="shared" si="130"/>
        <v>9564</v>
      </c>
      <c r="M154" s="13">
        <f>SUM(M126:M153)</f>
        <v>6424</v>
      </c>
      <c r="N154" s="43">
        <f t="shared" si="132"/>
        <v>4782</v>
      </c>
      <c r="O154" s="29">
        <f t="shared" ref="O154:O183" si="139">SUM(D154:G154)</f>
        <v>3366</v>
      </c>
      <c r="P154" s="25">
        <f t="shared" ref="P154:P183" si="140">SUM(E154:H154)</f>
        <v>4503</v>
      </c>
      <c r="Q154" s="25">
        <f t="shared" ref="Q154:Q183" si="141">SUM(F154:I154)</f>
        <v>5598</v>
      </c>
      <c r="R154" s="25">
        <f t="shared" ref="R154:R183" si="142">SUM(G154:J154)</f>
        <v>6135</v>
      </c>
      <c r="S154" s="30">
        <f t="shared" ref="S154:S183" si="143">SUM(H154:K154)</f>
        <v>6198</v>
      </c>
    </row>
    <row r="155" spans="1:31" ht="12.75" customHeight="1" x14ac:dyDescent="0.25">
      <c r="A155" s="10" t="s">
        <v>16</v>
      </c>
      <c r="B155" s="11" t="s">
        <v>17</v>
      </c>
      <c r="C155" s="12" t="s">
        <v>60</v>
      </c>
      <c r="D155" s="13">
        <v>19</v>
      </c>
      <c r="E155" s="13">
        <v>8</v>
      </c>
      <c r="F155" s="13">
        <v>7</v>
      </c>
      <c r="G155" s="13">
        <v>8</v>
      </c>
      <c r="H155" s="13">
        <v>5</v>
      </c>
      <c r="I155" s="13">
        <v>8</v>
      </c>
      <c r="J155" s="13">
        <v>9</v>
      </c>
      <c r="K155" s="13">
        <v>14</v>
      </c>
      <c r="L155" s="13">
        <f t="shared" ref="L155:L183" si="144">SUM(D155:K155)</f>
        <v>78</v>
      </c>
      <c r="M155" s="13">
        <f t="shared" ref="M155:M182" si="145">MAX(O155:S155)</f>
        <v>42</v>
      </c>
      <c r="N155" s="43">
        <f t="shared" ref="N155:N183" si="146">L155/2</f>
        <v>39</v>
      </c>
      <c r="O155" s="29">
        <f t="shared" si="139"/>
        <v>42</v>
      </c>
      <c r="P155" s="25">
        <f t="shared" si="140"/>
        <v>28</v>
      </c>
      <c r="Q155" s="25">
        <f t="shared" si="141"/>
        <v>28</v>
      </c>
      <c r="R155" s="25">
        <f t="shared" si="142"/>
        <v>30</v>
      </c>
      <c r="S155" s="30">
        <f t="shared" si="143"/>
        <v>36</v>
      </c>
    </row>
    <row r="156" spans="1:31" ht="12.75" customHeight="1" x14ac:dyDescent="0.25">
      <c r="A156" s="10" t="s">
        <v>19</v>
      </c>
      <c r="B156" s="11" t="s">
        <v>20</v>
      </c>
      <c r="C156" s="12" t="s">
        <v>60</v>
      </c>
      <c r="D156" s="13">
        <v>7</v>
      </c>
      <c r="E156" s="13">
        <v>10</v>
      </c>
      <c r="F156" s="13">
        <v>14</v>
      </c>
      <c r="G156" s="13">
        <v>8</v>
      </c>
      <c r="H156" s="13">
        <v>6</v>
      </c>
      <c r="I156" s="13">
        <v>7</v>
      </c>
      <c r="J156" s="13">
        <v>17</v>
      </c>
      <c r="K156" s="13">
        <v>21</v>
      </c>
      <c r="L156" s="13">
        <f t="shared" si="144"/>
        <v>90</v>
      </c>
      <c r="M156" s="13">
        <f t="shared" si="145"/>
        <v>51</v>
      </c>
      <c r="N156" s="43">
        <f t="shared" si="146"/>
        <v>45</v>
      </c>
      <c r="O156" s="29">
        <f t="shared" si="139"/>
        <v>39</v>
      </c>
      <c r="P156" s="25">
        <f t="shared" si="140"/>
        <v>38</v>
      </c>
      <c r="Q156" s="25">
        <f t="shared" si="141"/>
        <v>35</v>
      </c>
      <c r="R156" s="25">
        <f t="shared" si="142"/>
        <v>38</v>
      </c>
      <c r="S156" s="30">
        <f t="shared" si="143"/>
        <v>51</v>
      </c>
      <c r="T156" s="41"/>
      <c r="U156" s="41"/>
      <c r="V156" s="41"/>
      <c r="W156" s="41"/>
      <c r="X156" s="41"/>
      <c r="Y156" s="41"/>
      <c r="Z156" s="41"/>
      <c r="AA156" s="41"/>
      <c r="AB156" s="41"/>
      <c r="AC156" s="41"/>
      <c r="AD156" s="41"/>
      <c r="AE156" s="41"/>
    </row>
    <row r="157" spans="1:31" ht="12.75" customHeight="1" x14ac:dyDescent="0.25">
      <c r="A157" s="10" t="s">
        <v>21</v>
      </c>
      <c r="B157" s="11" t="s">
        <v>20</v>
      </c>
      <c r="C157" s="12" t="s">
        <v>60</v>
      </c>
      <c r="D157" s="13">
        <v>1</v>
      </c>
      <c r="E157" s="13">
        <v>6</v>
      </c>
      <c r="F157" s="13">
        <v>4</v>
      </c>
      <c r="G157" s="13">
        <v>16</v>
      </c>
      <c r="H157" s="13">
        <v>5</v>
      </c>
      <c r="I157" s="13">
        <v>9</v>
      </c>
      <c r="J157" s="13">
        <v>32</v>
      </c>
      <c r="K157" s="13">
        <v>34</v>
      </c>
      <c r="L157" s="13">
        <f t="shared" si="144"/>
        <v>107</v>
      </c>
      <c r="M157" s="13">
        <f t="shared" si="145"/>
        <v>80</v>
      </c>
      <c r="N157" s="43">
        <f t="shared" si="146"/>
        <v>53.5</v>
      </c>
      <c r="O157" s="29">
        <f t="shared" si="139"/>
        <v>27</v>
      </c>
      <c r="P157" s="25">
        <f t="shared" si="140"/>
        <v>31</v>
      </c>
      <c r="Q157" s="25">
        <f t="shared" si="141"/>
        <v>34</v>
      </c>
      <c r="R157" s="25">
        <f t="shared" si="142"/>
        <v>62</v>
      </c>
      <c r="S157" s="30">
        <f t="shared" si="143"/>
        <v>80</v>
      </c>
    </row>
    <row r="158" spans="1:31" ht="12.75" customHeight="1" x14ac:dyDescent="0.25">
      <c r="A158" s="10" t="s">
        <v>22</v>
      </c>
      <c r="B158" s="11" t="s">
        <v>20</v>
      </c>
      <c r="C158" s="12" t="s">
        <v>60</v>
      </c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43"/>
      <c r="O158" s="29"/>
      <c r="P158" s="25"/>
      <c r="Q158" s="25"/>
      <c r="R158" s="25"/>
      <c r="S158" s="30"/>
    </row>
    <row r="159" spans="1:31" ht="12.75" customHeight="1" x14ac:dyDescent="0.25">
      <c r="A159" s="10" t="s">
        <v>23</v>
      </c>
      <c r="B159" s="11" t="s">
        <v>24</v>
      </c>
      <c r="C159" s="12" t="s">
        <v>60</v>
      </c>
      <c r="D159" s="13">
        <v>6</v>
      </c>
      <c r="E159" s="13">
        <v>12</v>
      </c>
      <c r="F159" s="13">
        <v>22</v>
      </c>
      <c r="G159" s="13">
        <v>15</v>
      </c>
      <c r="H159" s="13">
        <v>26</v>
      </c>
      <c r="I159" s="13">
        <v>54</v>
      </c>
      <c r="J159" s="13">
        <v>61</v>
      </c>
      <c r="K159" s="13">
        <v>15</v>
      </c>
      <c r="L159" s="13">
        <f t="shared" si="144"/>
        <v>211</v>
      </c>
      <c r="M159" s="13">
        <f t="shared" si="145"/>
        <v>156</v>
      </c>
      <c r="N159" s="43">
        <f t="shared" si="146"/>
        <v>105.5</v>
      </c>
      <c r="O159" s="29">
        <f t="shared" si="139"/>
        <v>55</v>
      </c>
      <c r="P159" s="25">
        <f t="shared" si="140"/>
        <v>75</v>
      </c>
      <c r="Q159" s="25">
        <f t="shared" si="141"/>
        <v>117</v>
      </c>
      <c r="R159" s="25">
        <f t="shared" si="142"/>
        <v>156</v>
      </c>
      <c r="S159" s="30">
        <f t="shared" si="143"/>
        <v>156</v>
      </c>
      <c r="T159" s="41"/>
      <c r="U159" s="41"/>
      <c r="V159" s="41"/>
      <c r="W159" s="41"/>
      <c r="X159" s="41"/>
      <c r="Y159" s="41"/>
      <c r="Z159" s="41"/>
      <c r="AA159" s="41"/>
      <c r="AB159" s="41"/>
      <c r="AC159" s="41"/>
      <c r="AD159" s="41"/>
      <c r="AE159" s="41"/>
    </row>
    <row r="160" spans="1:31" ht="12.75" customHeight="1" x14ac:dyDescent="0.25">
      <c r="A160" s="10" t="s">
        <v>25</v>
      </c>
      <c r="B160" s="11" t="s">
        <v>26</v>
      </c>
      <c r="C160" s="12" t="s">
        <v>60</v>
      </c>
      <c r="D160" s="13">
        <v>15</v>
      </c>
      <c r="E160" s="13">
        <v>26</v>
      </c>
      <c r="F160" s="13">
        <v>41</v>
      </c>
      <c r="G160" s="13">
        <v>67</v>
      </c>
      <c r="H160" s="13">
        <v>75</v>
      </c>
      <c r="I160" s="13">
        <v>81</v>
      </c>
      <c r="J160" s="13">
        <v>84</v>
      </c>
      <c r="K160" s="13">
        <v>61</v>
      </c>
      <c r="L160" s="13">
        <f t="shared" si="144"/>
        <v>450</v>
      </c>
      <c r="M160" s="13">
        <f t="shared" si="145"/>
        <v>307</v>
      </c>
      <c r="N160" s="43">
        <f t="shared" si="146"/>
        <v>225</v>
      </c>
      <c r="O160" s="29">
        <f t="shared" si="139"/>
        <v>149</v>
      </c>
      <c r="P160" s="25">
        <f t="shared" si="140"/>
        <v>209</v>
      </c>
      <c r="Q160" s="25">
        <f t="shared" si="141"/>
        <v>264</v>
      </c>
      <c r="R160" s="25">
        <f t="shared" si="142"/>
        <v>307</v>
      </c>
      <c r="S160" s="30">
        <f t="shared" si="143"/>
        <v>301</v>
      </c>
      <c r="T160" s="41"/>
      <c r="U160" s="41"/>
      <c r="V160" s="41"/>
      <c r="W160" s="41"/>
      <c r="X160" s="41"/>
      <c r="Y160" s="41"/>
      <c r="Z160" s="41"/>
      <c r="AA160" s="41"/>
      <c r="AB160" s="41"/>
      <c r="AC160" s="41"/>
      <c r="AD160" s="41"/>
      <c r="AE160" s="41"/>
    </row>
    <row r="161" spans="1:31" ht="12.75" customHeight="1" x14ac:dyDescent="0.25">
      <c r="A161" s="10" t="s">
        <v>27</v>
      </c>
      <c r="B161" s="11" t="s">
        <v>28</v>
      </c>
      <c r="C161" s="12" t="s">
        <v>60</v>
      </c>
      <c r="D161" s="13">
        <v>14</v>
      </c>
      <c r="E161" s="13">
        <v>20</v>
      </c>
      <c r="F161" s="13">
        <v>13</v>
      </c>
      <c r="G161" s="13">
        <v>19</v>
      </c>
      <c r="H161" s="13">
        <v>24</v>
      </c>
      <c r="I161" s="13">
        <v>41</v>
      </c>
      <c r="J161" s="13">
        <v>19</v>
      </c>
      <c r="K161" s="13">
        <v>9</v>
      </c>
      <c r="L161" s="13">
        <f t="shared" si="144"/>
        <v>159</v>
      </c>
      <c r="M161" s="13">
        <f t="shared" si="145"/>
        <v>103</v>
      </c>
      <c r="N161" s="43">
        <f t="shared" si="146"/>
        <v>79.5</v>
      </c>
      <c r="O161" s="29">
        <f t="shared" si="139"/>
        <v>66</v>
      </c>
      <c r="P161" s="25">
        <f t="shared" si="140"/>
        <v>76</v>
      </c>
      <c r="Q161" s="25">
        <f t="shared" si="141"/>
        <v>97</v>
      </c>
      <c r="R161" s="25">
        <f t="shared" si="142"/>
        <v>103</v>
      </c>
      <c r="S161" s="30">
        <f t="shared" si="143"/>
        <v>93</v>
      </c>
    </row>
    <row r="162" spans="1:31" ht="12.75" customHeight="1" x14ac:dyDescent="0.25">
      <c r="A162" s="10" t="s">
        <v>29</v>
      </c>
      <c r="B162" s="11" t="s">
        <v>28</v>
      </c>
      <c r="C162" s="12" t="s">
        <v>60</v>
      </c>
      <c r="D162" s="13">
        <v>4</v>
      </c>
      <c r="E162" s="13">
        <v>7</v>
      </c>
      <c r="F162" s="13">
        <v>9</v>
      </c>
      <c r="G162" s="13">
        <v>12</v>
      </c>
      <c r="H162" s="13">
        <v>9</v>
      </c>
      <c r="I162" s="13">
        <v>6</v>
      </c>
      <c r="J162" s="13">
        <v>41</v>
      </c>
      <c r="K162" s="13">
        <v>32</v>
      </c>
      <c r="L162" s="13">
        <f t="shared" si="144"/>
        <v>120</v>
      </c>
      <c r="M162" s="13">
        <f t="shared" si="145"/>
        <v>88</v>
      </c>
      <c r="N162" s="43">
        <f t="shared" si="146"/>
        <v>60</v>
      </c>
      <c r="O162" s="29">
        <f t="shared" si="139"/>
        <v>32</v>
      </c>
      <c r="P162" s="25">
        <f t="shared" si="140"/>
        <v>37</v>
      </c>
      <c r="Q162" s="25">
        <f t="shared" si="141"/>
        <v>36</v>
      </c>
      <c r="R162" s="25">
        <f t="shared" si="142"/>
        <v>68</v>
      </c>
      <c r="S162" s="30">
        <f t="shared" si="143"/>
        <v>88</v>
      </c>
    </row>
    <row r="163" spans="1:31" ht="12.75" customHeight="1" x14ac:dyDescent="0.25">
      <c r="A163" s="10" t="s">
        <v>30</v>
      </c>
      <c r="B163" s="11" t="s">
        <v>31</v>
      </c>
      <c r="C163" s="12" t="s">
        <v>60</v>
      </c>
      <c r="D163" s="13">
        <v>7</v>
      </c>
      <c r="E163" s="13">
        <v>12</v>
      </c>
      <c r="F163" s="13">
        <v>14</v>
      </c>
      <c r="G163" s="13">
        <v>11</v>
      </c>
      <c r="H163" s="13">
        <v>16</v>
      </c>
      <c r="I163" s="13">
        <v>18</v>
      </c>
      <c r="J163" s="13">
        <v>27</v>
      </c>
      <c r="K163" s="13">
        <v>6</v>
      </c>
      <c r="L163" s="13">
        <f t="shared" si="144"/>
        <v>111</v>
      </c>
      <c r="M163" s="13">
        <f t="shared" si="145"/>
        <v>72</v>
      </c>
      <c r="N163" s="43">
        <f t="shared" si="146"/>
        <v>55.5</v>
      </c>
      <c r="O163" s="29">
        <f t="shared" si="139"/>
        <v>44</v>
      </c>
      <c r="P163" s="25">
        <f t="shared" si="140"/>
        <v>53</v>
      </c>
      <c r="Q163" s="25">
        <f t="shared" si="141"/>
        <v>59</v>
      </c>
      <c r="R163" s="25">
        <f t="shared" si="142"/>
        <v>72</v>
      </c>
      <c r="S163" s="30">
        <f t="shared" si="143"/>
        <v>67</v>
      </c>
    </row>
    <row r="164" spans="1:31" ht="12.75" customHeight="1" x14ac:dyDescent="0.25">
      <c r="A164" s="10" t="s">
        <v>32</v>
      </c>
      <c r="B164" s="11" t="s">
        <v>31</v>
      </c>
      <c r="C164" s="12" t="s">
        <v>60</v>
      </c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43"/>
      <c r="O164" s="29"/>
      <c r="P164" s="25"/>
      <c r="Q164" s="25"/>
      <c r="R164" s="25"/>
      <c r="S164" s="30"/>
    </row>
    <row r="165" spans="1:31" ht="12.75" customHeight="1" x14ac:dyDescent="0.25">
      <c r="A165" s="10" t="s">
        <v>33</v>
      </c>
      <c r="B165" s="11" t="s">
        <v>31</v>
      </c>
      <c r="C165" s="12" t="s">
        <v>60</v>
      </c>
      <c r="D165" s="13">
        <v>4</v>
      </c>
      <c r="E165" s="13">
        <v>5</v>
      </c>
      <c r="F165" s="13">
        <v>6</v>
      </c>
      <c r="G165" s="13">
        <v>7</v>
      </c>
      <c r="H165" s="13">
        <v>16</v>
      </c>
      <c r="I165" s="13">
        <v>20</v>
      </c>
      <c r="J165" s="13">
        <v>38</v>
      </c>
      <c r="K165" s="13">
        <v>12</v>
      </c>
      <c r="L165" s="13">
        <f t="shared" si="144"/>
        <v>108</v>
      </c>
      <c r="M165" s="13">
        <f t="shared" si="145"/>
        <v>86</v>
      </c>
      <c r="N165" s="43">
        <f t="shared" si="146"/>
        <v>54</v>
      </c>
      <c r="O165" s="29">
        <f t="shared" si="139"/>
        <v>22</v>
      </c>
      <c r="P165" s="25">
        <f t="shared" si="140"/>
        <v>34</v>
      </c>
      <c r="Q165" s="25">
        <f t="shared" si="141"/>
        <v>49</v>
      </c>
      <c r="R165" s="25">
        <f t="shared" si="142"/>
        <v>81</v>
      </c>
      <c r="S165" s="30">
        <f t="shared" si="143"/>
        <v>86</v>
      </c>
    </row>
    <row r="166" spans="1:31" ht="12.75" customHeight="1" x14ac:dyDescent="0.25">
      <c r="A166" s="10" t="s">
        <v>34</v>
      </c>
      <c r="B166" s="11" t="s">
        <v>35</v>
      </c>
      <c r="C166" s="12" t="s">
        <v>60</v>
      </c>
      <c r="D166" s="13">
        <v>6</v>
      </c>
      <c r="E166" s="13">
        <v>5</v>
      </c>
      <c r="F166" s="13">
        <v>9</v>
      </c>
      <c r="G166" s="13">
        <v>6</v>
      </c>
      <c r="H166" s="13">
        <v>9</v>
      </c>
      <c r="I166" s="13">
        <v>9</v>
      </c>
      <c r="J166" s="13">
        <v>27</v>
      </c>
      <c r="K166" s="13">
        <v>24</v>
      </c>
      <c r="L166" s="13">
        <f t="shared" si="144"/>
        <v>95</v>
      </c>
      <c r="M166" s="13">
        <f t="shared" si="145"/>
        <v>69</v>
      </c>
      <c r="N166" s="43">
        <f t="shared" si="146"/>
        <v>47.5</v>
      </c>
      <c r="O166" s="29">
        <f t="shared" si="139"/>
        <v>26</v>
      </c>
      <c r="P166" s="25">
        <f t="shared" si="140"/>
        <v>29</v>
      </c>
      <c r="Q166" s="25">
        <f t="shared" si="141"/>
        <v>33</v>
      </c>
      <c r="R166" s="25">
        <f t="shared" si="142"/>
        <v>51</v>
      </c>
      <c r="S166" s="30">
        <f t="shared" si="143"/>
        <v>69</v>
      </c>
    </row>
    <row r="167" spans="1:31" ht="12.75" customHeight="1" x14ac:dyDescent="0.25">
      <c r="A167" s="10" t="s">
        <v>36</v>
      </c>
      <c r="B167" s="11" t="s">
        <v>35</v>
      </c>
      <c r="C167" s="12" t="s">
        <v>60</v>
      </c>
      <c r="D167" s="13">
        <v>7</v>
      </c>
      <c r="E167" s="13">
        <v>8</v>
      </c>
      <c r="F167" s="13">
        <v>3</v>
      </c>
      <c r="G167" s="13">
        <v>4</v>
      </c>
      <c r="H167" s="13">
        <v>2</v>
      </c>
      <c r="I167" s="13">
        <v>8</v>
      </c>
      <c r="J167" s="13">
        <v>2</v>
      </c>
      <c r="K167" s="13">
        <v>6</v>
      </c>
      <c r="L167" s="13">
        <f t="shared" si="144"/>
        <v>40</v>
      </c>
      <c r="M167" s="13">
        <f t="shared" si="145"/>
        <v>22</v>
      </c>
      <c r="N167" s="43">
        <f t="shared" si="146"/>
        <v>20</v>
      </c>
      <c r="O167" s="29">
        <f t="shared" si="139"/>
        <v>22</v>
      </c>
      <c r="P167" s="25">
        <f t="shared" si="140"/>
        <v>17</v>
      </c>
      <c r="Q167" s="25">
        <f t="shared" si="141"/>
        <v>17</v>
      </c>
      <c r="R167" s="25">
        <f t="shared" si="142"/>
        <v>16</v>
      </c>
      <c r="S167" s="30">
        <f t="shared" si="143"/>
        <v>18</v>
      </c>
    </row>
    <row r="168" spans="1:31" ht="12.75" customHeight="1" x14ac:dyDescent="0.25">
      <c r="A168" s="10" t="s">
        <v>37</v>
      </c>
      <c r="B168" s="11" t="s">
        <v>35</v>
      </c>
      <c r="C168" s="12" t="s">
        <v>60</v>
      </c>
      <c r="D168" s="13">
        <v>1</v>
      </c>
      <c r="E168" s="13">
        <v>11</v>
      </c>
      <c r="F168" s="13">
        <v>4</v>
      </c>
      <c r="G168" s="13">
        <v>10</v>
      </c>
      <c r="H168" s="13">
        <v>5</v>
      </c>
      <c r="I168" s="13">
        <v>17</v>
      </c>
      <c r="J168" s="13">
        <v>54</v>
      </c>
      <c r="K168" s="13">
        <v>15</v>
      </c>
      <c r="L168" s="13">
        <f t="shared" si="144"/>
        <v>117</v>
      </c>
      <c r="M168" s="13">
        <f t="shared" si="145"/>
        <v>91</v>
      </c>
      <c r="N168" s="43">
        <f t="shared" si="146"/>
        <v>58.5</v>
      </c>
      <c r="O168" s="29">
        <f t="shared" si="139"/>
        <v>26</v>
      </c>
      <c r="P168" s="25">
        <f t="shared" si="140"/>
        <v>30</v>
      </c>
      <c r="Q168" s="25">
        <f t="shared" si="141"/>
        <v>36</v>
      </c>
      <c r="R168" s="25">
        <f t="shared" si="142"/>
        <v>86</v>
      </c>
      <c r="S168" s="30">
        <f t="shared" si="143"/>
        <v>91</v>
      </c>
    </row>
    <row r="169" spans="1:31" ht="12.75" customHeight="1" x14ac:dyDescent="0.25">
      <c r="A169" s="10" t="s">
        <v>38</v>
      </c>
      <c r="B169" s="11" t="s">
        <v>35</v>
      </c>
      <c r="C169" s="12" t="s">
        <v>60</v>
      </c>
      <c r="D169" s="13">
        <v>4</v>
      </c>
      <c r="E169" s="13">
        <v>6</v>
      </c>
      <c r="F169" s="13">
        <v>10</v>
      </c>
      <c r="G169" s="13">
        <v>11</v>
      </c>
      <c r="H169" s="13">
        <v>22</v>
      </c>
      <c r="I169" s="13">
        <v>18</v>
      </c>
      <c r="J169" s="13">
        <v>57</v>
      </c>
      <c r="K169" s="13">
        <v>20</v>
      </c>
      <c r="L169" s="13">
        <f t="shared" si="144"/>
        <v>148</v>
      </c>
      <c r="M169" s="13">
        <f t="shared" si="145"/>
        <v>117</v>
      </c>
      <c r="N169" s="43">
        <f t="shared" si="146"/>
        <v>74</v>
      </c>
      <c r="O169" s="29">
        <f t="shared" si="139"/>
        <v>31</v>
      </c>
      <c r="P169" s="25">
        <f t="shared" si="140"/>
        <v>49</v>
      </c>
      <c r="Q169" s="25">
        <f t="shared" si="141"/>
        <v>61</v>
      </c>
      <c r="R169" s="25">
        <f t="shared" si="142"/>
        <v>108</v>
      </c>
      <c r="S169" s="30">
        <f t="shared" si="143"/>
        <v>117</v>
      </c>
    </row>
    <row r="170" spans="1:31" ht="12.75" customHeight="1" x14ac:dyDescent="0.25">
      <c r="A170" s="10" t="s">
        <v>39</v>
      </c>
      <c r="B170" s="11" t="s">
        <v>35</v>
      </c>
      <c r="C170" s="12" t="s">
        <v>60</v>
      </c>
      <c r="D170" s="13">
        <v>1</v>
      </c>
      <c r="E170" s="13">
        <v>4</v>
      </c>
      <c r="F170" s="13">
        <v>12</v>
      </c>
      <c r="G170" s="13">
        <v>12</v>
      </c>
      <c r="H170" s="13"/>
      <c r="I170" s="13">
        <v>40</v>
      </c>
      <c r="J170" s="13">
        <v>30</v>
      </c>
      <c r="K170" s="13">
        <v>16</v>
      </c>
      <c r="L170" s="13">
        <f t="shared" si="144"/>
        <v>115</v>
      </c>
      <c r="M170" s="13">
        <f t="shared" si="145"/>
        <v>86</v>
      </c>
      <c r="N170" s="43">
        <f t="shared" si="146"/>
        <v>57.5</v>
      </c>
      <c r="O170" s="29">
        <f t="shared" si="139"/>
        <v>29</v>
      </c>
      <c r="P170" s="25">
        <f t="shared" si="140"/>
        <v>28</v>
      </c>
      <c r="Q170" s="25">
        <f t="shared" si="141"/>
        <v>64</v>
      </c>
      <c r="R170" s="25">
        <f t="shared" si="142"/>
        <v>82</v>
      </c>
      <c r="S170" s="30">
        <f t="shared" si="143"/>
        <v>86</v>
      </c>
      <c r="T170" s="41"/>
      <c r="X170" s="41"/>
      <c r="Y170" s="41"/>
      <c r="Z170" s="41"/>
      <c r="AA170" s="41"/>
      <c r="AB170" s="41"/>
      <c r="AC170" s="41"/>
      <c r="AD170" s="41"/>
      <c r="AE170" s="41"/>
    </row>
    <row r="171" spans="1:31" ht="12.75" customHeight="1" x14ac:dyDescent="0.25">
      <c r="A171" s="10" t="s">
        <v>40</v>
      </c>
      <c r="B171" s="11" t="s">
        <v>41</v>
      </c>
      <c r="C171" s="12" t="s">
        <v>60</v>
      </c>
      <c r="D171" s="13">
        <v>7</v>
      </c>
      <c r="E171" s="13">
        <v>16</v>
      </c>
      <c r="F171" s="13">
        <v>18</v>
      </c>
      <c r="G171" s="13">
        <v>13</v>
      </c>
      <c r="H171" s="13">
        <v>10</v>
      </c>
      <c r="I171" s="13">
        <v>19</v>
      </c>
      <c r="J171" s="13">
        <v>25</v>
      </c>
      <c r="K171" s="13">
        <v>20</v>
      </c>
      <c r="L171" s="13">
        <f t="shared" si="144"/>
        <v>128</v>
      </c>
      <c r="M171" s="13">
        <f t="shared" si="145"/>
        <v>74</v>
      </c>
      <c r="N171" s="43">
        <f t="shared" si="146"/>
        <v>64</v>
      </c>
      <c r="O171" s="29">
        <f t="shared" si="139"/>
        <v>54</v>
      </c>
      <c r="P171" s="25">
        <f t="shared" si="140"/>
        <v>57</v>
      </c>
      <c r="Q171" s="25">
        <f t="shared" si="141"/>
        <v>60</v>
      </c>
      <c r="R171" s="25">
        <f t="shared" si="142"/>
        <v>67</v>
      </c>
      <c r="S171" s="30">
        <f t="shared" si="143"/>
        <v>74</v>
      </c>
      <c r="T171" s="41"/>
      <c r="X171" s="41"/>
      <c r="Y171" s="41"/>
      <c r="Z171" s="41"/>
      <c r="AA171" s="41"/>
      <c r="AB171" s="41"/>
      <c r="AC171" s="41"/>
      <c r="AD171" s="41"/>
      <c r="AE171" s="41"/>
    </row>
    <row r="172" spans="1:31" ht="12.75" customHeight="1" x14ac:dyDescent="0.25">
      <c r="A172" s="10" t="s">
        <v>42</v>
      </c>
      <c r="B172" s="11" t="s">
        <v>43</v>
      </c>
      <c r="C172" s="12" t="s">
        <v>60</v>
      </c>
      <c r="D172" s="13">
        <v>1</v>
      </c>
      <c r="E172" s="13">
        <v>2</v>
      </c>
      <c r="F172" s="13">
        <v>4</v>
      </c>
      <c r="G172" s="13">
        <v>3</v>
      </c>
      <c r="H172" s="13">
        <v>2</v>
      </c>
      <c r="I172" s="13">
        <v>4</v>
      </c>
      <c r="J172" s="13">
        <v>13</v>
      </c>
      <c r="K172" s="13">
        <v>8</v>
      </c>
      <c r="L172" s="13">
        <f t="shared" si="144"/>
        <v>37</v>
      </c>
      <c r="M172" s="13">
        <f t="shared" si="145"/>
        <v>27</v>
      </c>
      <c r="N172" s="43">
        <f t="shared" si="146"/>
        <v>18.5</v>
      </c>
      <c r="O172" s="29">
        <f t="shared" si="139"/>
        <v>10</v>
      </c>
      <c r="P172" s="25">
        <f t="shared" si="140"/>
        <v>11</v>
      </c>
      <c r="Q172" s="25">
        <f t="shared" si="141"/>
        <v>13</v>
      </c>
      <c r="R172" s="25">
        <f t="shared" si="142"/>
        <v>22</v>
      </c>
      <c r="S172" s="30">
        <f t="shared" si="143"/>
        <v>27</v>
      </c>
    </row>
    <row r="173" spans="1:31" ht="12.75" customHeight="1" x14ac:dyDescent="0.25">
      <c r="A173" s="10" t="s">
        <v>44</v>
      </c>
      <c r="B173" s="11" t="s">
        <v>45</v>
      </c>
      <c r="C173" s="12" t="s">
        <v>60</v>
      </c>
      <c r="D173" s="13">
        <v>3</v>
      </c>
      <c r="E173" s="13">
        <v>0</v>
      </c>
      <c r="F173" s="13">
        <v>2</v>
      </c>
      <c r="G173" s="13">
        <v>3</v>
      </c>
      <c r="H173" s="13">
        <v>2</v>
      </c>
      <c r="I173" s="13">
        <v>3</v>
      </c>
      <c r="J173" s="13">
        <v>4</v>
      </c>
      <c r="K173" s="13">
        <v>2</v>
      </c>
      <c r="L173" s="13">
        <f t="shared" si="144"/>
        <v>19</v>
      </c>
      <c r="M173" s="13">
        <f t="shared" si="145"/>
        <v>12</v>
      </c>
      <c r="N173" s="43">
        <f t="shared" si="146"/>
        <v>9.5</v>
      </c>
      <c r="O173" s="29">
        <f t="shared" si="139"/>
        <v>8</v>
      </c>
      <c r="P173" s="25">
        <f t="shared" si="140"/>
        <v>7</v>
      </c>
      <c r="Q173" s="25">
        <f t="shared" si="141"/>
        <v>10</v>
      </c>
      <c r="R173" s="25">
        <f t="shared" si="142"/>
        <v>12</v>
      </c>
      <c r="S173" s="30">
        <f t="shared" si="143"/>
        <v>11</v>
      </c>
    </row>
    <row r="174" spans="1:31" ht="12.75" customHeight="1" x14ac:dyDescent="0.25">
      <c r="A174" s="10" t="s">
        <v>46</v>
      </c>
      <c r="B174" s="11" t="s">
        <v>43</v>
      </c>
      <c r="C174" s="12" t="s">
        <v>60</v>
      </c>
      <c r="D174" s="13">
        <v>10</v>
      </c>
      <c r="E174" s="13">
        <v>8</v>
      </c>
      <c r="F174" s="13">
        <v>8</v>
      </c>
      <c r="G174" s="13">
        <v>12</v>
      </c>
      <c r="H174" s="13">
        <v>12</v>
      </c>
      <c r="I174" s="13">
        <v>6</v>
      </c>
      <c r="J174" s="13">
        <v>7</v>
      </c>
      <c r="K174" s="13">
        <v>14</v>
      </c>
      <c r="L174" s="13">
        <f t="shared" si="144"/>
        <v>77</v>
      </c>
      <c r="M174" s="13">
        <f t="shared" si="145"/>
        <v>40</v>
      </c>
      <c r="N174" s="43">
        <f t="shared" si="146"/>
        <v>38.5</v>
      </c>
      <c r="O174" s="29">
        <f t="shared" si="139"/>
        <v>38</v>
      </c>
      <c r="P174" s="25">
        <f t="shared" si="140"/>
        <v>40</v>
      </c>
      <c r="Q174" s="25">
        <f t="shared" si="141"/>
        <v>38</v>
      </c>
      <c r="R174" s="25">
        <f t="shared" si="142"/>
        <v>37</v>
      </c>
      <c r="S174" s="30">
        <f t="shared" si="143"/>
        <v>39</v>
      </c>
      <c r="T174" s="41"/>
      <c r="X174" s="41"/>
      <c r="Y174" s="41"/>
      <c r="Z174" s="41"/>
      <c r="AA174" s="41"/>
      <c r="AB174" s="41"/>
      <c r="AC174" s="41"/>
      <c r="AD174" s="41"/>
      <c r="AE174" s="41"/>
    </row>
    <row r="175" spans="1:31" ht="12.75" customHeight="1" x14ac:dyDescent="0.25">
      <c r="A175" s="10" t="s">
        <v>47</v>
      </c>
      <c r="B175" s="11" t="s">
        <v>43</v>
      </c>
      <c r="C175" s="12" t="s">
        <v>60</v>
      </c>
      <c r="D175" s="13">
        <v>10</v>
      </c>
      <c r="E175" s="13">
        <v>16</v>
      </c>
      <c r="F175" s="13">
        <v>29</v>
      </c>
      <c r="G175" s="13">
        <v>41</v>
      </c>
      <c r="H175" s="13">
        <v>32</v>
      </c>
      <c r="I175" s="13">
        <v>35</v>
      </c>
      <c r="J175" s="13">
        <v>30</v>
      </c>
      <c r="K175" s="13">
        <v>43</v>
      </c>
      <c r="L175" s="13">
        <f t="shared" si="144"/>
        <v>236</v>
      </c>
      <c r="M175" s="13">
        <f t="shared" si="145"/>
        <v>140</v>
      </c>
      <c r="N175" s="43">
        <f t="shared" si="146"/>
        <v>118</v>
      </c>
      <c r="O175" s="29">
        <f t="shared" si="139"/>
        <v>96</v>
      </c>
      <c r="P175" s="25">
        <f t="shared" si="140"/>
        <v>118</v>
      </c>
      <c r="Q175" s="25">
        <f t="shared" si="141"/>
        <v>137</v>
      </c>
      <c r="R175" s="25">
        <f t="shared" si="142"/>
        <v>138</v>
      </c>
      <c r="S175" s="30">
        <f t="shared" si="143"/>
        <v>140</v>
      </c>
      <c r="T175" s="41"/>
      <c r="X175" s="41"/>
      <c r="Y175" s="41"/>
      <c r="Z175" s="41"/>
      <c r="AA175" s="41"/>
      <c r="AB175" s="41"/>
      <c r="AC175" s="41"/>
      <c r="AD175" s="41"/>
      <c r="AE175" s="41"/>
    </row>
    <row r="176" spans="1:31" ht="12.75" customHeight="1" x14ac:dyDescent="0.25">
      <c r="A176" s="10" t="s">
        <v>48</v>
      </c>
      <c r="B176" s="11" t="s">
        <v>43</v>
      </c>
      <c r="C176" s="12" t="s">
        <v>60</v>
      </c>
      <c r="D176" s="13">
        <v>30</v>
      </c>
      <c r="E176" s="13">
        <v>52</v>
      </c>
      <c r="F176" s="13">
        <v>64</v>
      </c>
      <c r="G176" s="13">
        <v>85</v>
      </c>
      <c r="H176" s="13">
        <v>94</v>
      </c>
      <c r="I176" s="13">
        <v>85</v>
      </c>
      <c r="J176" s="13">
        <v>120</v>
      </c>
      <c r="K176" s="13">
        <v>107</v>
      </c>
      <c r="L176" s="13">
        <f t="shared" si="144"/>
        <v>637</v>
      </c>
      <c r="M176" s="13">
        <f t="shared" si="145"/>
        <v>406</v>
      </c>
      <c r="N176" s="43">
        <f t="shared" si="146"/>
        <v>318.5</v>
      </c>
      <c r="O176" s="29">
        <f t="shared" si="139"/>
        <v>231</v>
      </c>
      <c r="P176" s="25">
        <f t="shared" si="140"/>
        <v>295</v>
      </c>
      <c r="Q176" s="25">
        <f t="shared" si="141"/>
        <v>328</v>
      </c>
      <c r="R176" s="25">
        <f t="shared" si="142"/>
        <v>384</v>
      </c>
      <c r="S176" s="30">
        <f t="shared" si="143"/>
        <v>406</v>
      </c>
      <c r="T176" s="41"/>
      <c r="X176" s="41"/>
      <c r="Y176" s="41"/>
      <c r="Z176" s="41"/>
      <c r="AA176" s="41"/>
      <c r="AB176" s="41"/>
      <c r="AC176" s="41"/>
      <c r="AD176" s="41"/>
      <c r="AE176" s="41"/>
    </row>
    <row r="177" spans="1:31" ht="12.75" customHeight="1" x14ac:dyDescent="0.25">
      <c r="A177" s="10" t="s">
        <v>49</v>
      </c>
      <c r="B177" s="11" t="s">
        <v>50</v>
      </c>
      <c r="C177" s="12" t="s">
        <v>60</v>
      </c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43"/>
      <c r="O177" s="29"/>
      <c r="P177" s="25"/>
      <c r="Q177" s="25"/>
      <c r="R177" s="25"/>
      <c r="S177" s="30"/>
    </row>
    <row r="178" spans="1:31" ht="12.75" customHeight="1" x14ac:dyDescent="0.25">
      <c r="A178" s="10" t="s">
        <v>51</v>
      </c>
      <c r="B178" s="11" t="s">
        <v>52</v>
      </c>
      <c r="C178" s="12" t="s">
        <v>60</v>
      </c>
      <c r="D178" s="13">
        <v>10</v>
      </c>
      <c r="E178" s="13">
        <v>8</v>
      </c>
      <c r="F178" s="13">
        <v>12</v>
      </c>
      <c r="G178" s="13">
        <v>22</v>
      </c>
      <c r="H178" s="13">
        <v>45</v>
      </c>
      <c r="I178" s="13">
        <v>85</v>
      </c>
      <c r="J178" s="13">
        <v>91</v>
      </c>
      <c r="K178" s="13">
        <v>29</v>
      </c>
      <c r="L178" s="13">
        <f t="shared" si="144"/>
        <v>302</v>
      </c>
      <c r="M178" s="13">
        <f t="shared" si="145"/>
        <v>250</v>
      </c>
      <c r="N178" s="43">
        <f t="shared" si="146"/>
        <v>151</v>
      </c>
      <c r="O178" s="29">
        <f t="shared" si="139"/>
        <v>52</v>
      </c>
      <c r="P178" s="25">
        <f t="shared" si="140"/>
        <v>87</v>
      </c>
      <c r="Q178" s="25">
        <f t="shared" si="141"/>
        <v>164</v>
      </c>
      <c r="R178" s="25">
        <f t="shared" si="142"/>
        <v>243</v>
      </c>
      <c r="S178" s="30">
        <f t="shared" si="143"/>
        <v>250</v>
      </c>
      <c r="T178" s="41"/>
      <c r="X178" s="41"/>
      <c r="Y178" s="41"/>
      <c r="Z178" s="41"/>
      <c r="AA178" s="41"/>
      <c r="AB178" s="41"/>
      <c r="AC178" s="41"/>
      <c r="AD178" s="41"/>
      <c r="AE178" s="41"/>
    </row>
    <row r="179" spans="1:31" ht="12.75" customHeight="1" x14ac:dyDescent="0.25">
      <c r="A179" s="10" t="s">
        <v>53</v>
      </c>
      <c r="B179" s="11" t="s">
        <v>61</v>
      </c>
      <c r="C179" s="12" t="s">
        <v>60</v>
      </c>
      <c r="D179" s="13">
        <v>12</v>
      </c>
      <c r="E179" s="13">
        <v>5</v>
      </c>
      <c r="F179" s="13">
        <v>6</v>
      </c>
      <c r="G179" s="13">
        <v>5</v>
      </c>
      <c r="H179" s="13">
        <v>4</v>
      </c>
      <c r="I179" s="13">
        <v>6</v>
      </c>
      <c r="J179" s="13">
        <v>5</v>
      </c>
      <c r="K179" s="13">
        <v>0</v>
      </c>
      <c r="L179" s="13">
        <f t="shared" si="144"/>
        <v>43</v>
      </c>
      <c r="M179" s="13">
        <f t="shared" si="145"/>
        <v>28</v>
      </c>
      <c r="N179" s="43">
        <f t="shared" si="146"/>
        <v>21.5</v>
      </c>
      <c r="O179" s="29">
        <f t="shared" si="139"/>
        <v>28</v>
      </c>
      <c r="P179" s="25">
        <f t="shared" si="140"/>
        <v>20</v>
      </c>
      <c r="Q179" s="25">
        <f t="shared" si="141"/>
        <v>21</v>
      </c>
      <c r="R179" s="25">
        <f t="shared" si="142"/>
        <v>20</v>
      </c>
      <c r="S179" s="30">
        <f t="shared" si="143"/>
        <v>15</v>
      </c>
    </row>
    <row r="180" spans="1:31" ht="12.75" customHeight="1" x14ac:dyDescent="0.25">
      <c r="A180" s="10" t="s">
        <v>54</v>
      </c>
      <c r="B180" s="11" t="s">
        <v>50</v>
      </c>
      <c r="C180" s="12" t="s">
        <v>60</v>
      </c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43"/>
      <c r="O180" s="29"/>
      <c r="P180" s="25"/>
      <c r="Q180" s="25"/>
      <c r="R180" s="25"/>
      <c r="S180" s="30"/>
    </row>
    <row r="181" spans="1:31" ht="12.75" customHeight="1" x14ac:dyDescent="0.25">
      <c r="A181" s="10" t="s">
        <v>55</v>
      </c>
      <c r="B181" s="11" t="s">
        <v>56</v>
      </c>
      <c r="C181" s="12" t="s">
        <v>60</v>
      </c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43"/>
      <c r="O181" s="29"/>
      <c r="P181" s="25"/>
      <c r="Q181" s="25"/>
      <c r="R181" s="25"/>
      <c r="S181" s="30"/>
    </row>
    <row r="182" spans="1:31" ht="12.75" customHeight="1" x14ac:dyDescent="0.25">
      <c r="A182" s="10" t="s">
        <v>57</v>
      </c>
      <c r="B182" s="11" t="s">
        <v>58</v>
      </c>
      <c r="C182" s="12" t="s">
        <v>60</v>
      </c>
      <c r="D182" s="13">
        <v>1</v>
      </c>
      <c r="E182" s="13">
        <v>3</v>
      </c>
      <c r="F182" s="13">
        <v>6</v>
      </c>
      <c r="G182" s="13">
        <v>1</v>
      </c>
      <c r="H182" s="13">
        <v>8</v>
      </c>
      <c r="I182" s="13">
        <v>4</v>
      </c>
      <c r="J182" s="13">
        <v>7</v>
      </c>
      <c r="K182" s="13">
        <v>3</v>
      </c>
      <c r="L182" s="13">
        <f t="shared" si="144"/>
        <v>33</v>
      </c>
      <c r="M182" s="13">
        <f t="shared" si="145"/>
        <v>22</v>
      </c>
      <c r="N182" s="43">
        <f t="shared" si="146"/>
        <v>16.5</v>
      </c>
      <c r="O182" s="29">
        <f t="shared" si="139"/>
        <v>11</v>
      </c>
      <c r="P182" s="25">
        <f t="shared" si="140"/>
        <v>18</v>
      </c>
      <c r="Q182" s="25">
        <f t="shared" si="141"/>
        <v>19</v>
      </c>
      <c r="R182" s="25">
        <f t="shared" si="142"/>
        <v>20</v>
      </c>
      <c r="S182" s="30">
        <f t="shared" si="143"/>
        <v>22</v>
      </c>
    </row>
    <row r="183" spans="1:31" ht="22.5" customHeight="1" thickBot="1" x14ac:dyDescent="0.3">
      <c r="A183" s="18" t="s">
        <v>59</v>
      </c>
      <c r="B183" s="19" t="s">
        <v>15</v>
      </c>
      <c r="C183" s="20"/>
      <c r="D183" s="21">
        <f>SUM(D155:D182)</f>
        <v>180</v>
      </c>
      <c r="E183" s="21">
        <f t="shared" ref="E183:K183" si="147">SUM(E155:E182)</f>
        <v>250</v>
      </c>
      <c r="F183" s="21">
        <f t="shared" si="147"/>
        <v>317</v>
      </c>
      <c r="G183" s="21">
        <f t="shared" si="147"/>
        <v>391</v>
      </c>
      <c r="H183" s="21">
        <f t="shared" si="147"/>
        <v>429</v>
      </c>
      <c r="I183" s="21">
        <f t="shared" si="147"/>
        <v>583</v>
      </c>
      <c r="J183" s="21">
        <f t="shared" si="147"/>
        <v>800</v>
      </c>
      <c r="K183" s="21">
        <f t="shared" si="147"/>
        <v>511</v>
      </c>
      <c r="L183" s="22">
        <f t="shared" si="144"/>
        <v>3461</v>
      </c>
      <c r="M183" s="22">
        <f>SUM(M155:M182)</f>
        <v>2369</v>
      </c>
      <c r="N183" s="44">
        <f t="shared" si="146"/>
        <v>1730.5</v>
      </c>
      <c r="O183" s="29">
        <f t="shared" si="139"/>
        <v>1138</v>
      </c>
      <c r="P183" s="25">
        <f t="shared" si="140"/>
        <v>1387</v>
      </c>
      <c r="Q183" s="25">
        <f t="shared" si="141"/>
        <v>1720</v>
      </c>
      <c r="R183" s="25">
        <f t="shared" si="142"/>
        <v>2203</v>
      </c>
      <c r="S183" s="30">
        <f t="shared" si="143"/>
        <v>2323</v>
      </c>
    </row>
    <row r="184" spans="1:31" ht="12.75" customHeight="1" x14ac:dyDescent="0.25">
      <c r="A184" s="1" t="s">
        <v>0</v>
      </c>
      <c r="B184" s="1"/>
      <c r="C184" s="1"/>
      <c r="D184" s="23"/>
      <c r="E184" s="23"/>
      <c r="F184" s="24"/>
      <c r="G184" s="23"/>
      <c r="H184" s="24"/>
      <c r="I184" s="24"/>
      <c r="J184" s="24"/>
      <c r="K184" s="24"/>
      <c r="L184" s="24"/>
      <c r="M184" s="24"/>
      <c r="N184" s="24"/>
      <c r="O184" s="14"/>
      <c r="P184" s="14"/>
      <c r="Q184" s="14"/>
      <c r="R184" s="14"/>
      <c r="S184" s="14"/>
    </row>
    <row r="185" spans="1:31" ht="13.5" customHeight="1" thickBot="1" x14ac:dyDescent="0.3">
      <c r="A185" s="1"/>
      <c r="B185" s="46">
        <v>43901</v>
      </c>
      <c r="D185" s="24"/>
      <c r="E185" s="23"/>
      <c r="F185" s="24"/>
      <c r="G185" s="24"/>
      <c r="H185" s="24"/>
      <c r="I185" s="24"/>
      <c r="J185" s="24"/>
      <c r="K185" s="24"/>
      <c r="L185" s="24"/>
      <c r="M185" s="24"/>
      <c r="N185" s="24"/>
      <c r="O185" s="14"/>
      <c r="P185" s="14"/>
      <c r="Q185" s="14"/>
      <c r="R185" s="14"/>
      <c r="S185" s="14"/>
    </row>
    <row r="186" spans="1:31" ht="22.5" customHeight="1" x14ac:dyDescent="0.25">
      <c r="A186" s="5" t="s">
        <v>2</v>
      </c>
      <c r="B186" s="6"/>
      <c r="C186" s="7" t="s">
        <v>3</v>
      </c>
      <c r="D186" s="8" t="s">
        <v>4</v>
      </c>
      <c r="E186" s="8" t="s">
        <v>5</v>
      </c>
      <c r="F186" s="8" t="s">
        <v>6</v>
      </c>
      <c r="G186" s="9" t="s">
        <v>7</v>
      </c>
      <c r="H186" s="9" t="s">
        <v>8</v>
      </c>
      <c r="I186" s="8" t="s">
        <v>9</v>
      </c>
      <c r="J186" s="9" t="s">
        <v>10</v>
      </c>
      <c r="K186" s="9" t="s">
        <v>11</v>
      </c>
      <c r="L186" s="9" t="s">
        <v>12</v>
      </c>
      <c r="M186" s="8" t="s">
        <v>13</v>
      </c>
      <c r="N186" s="42" t="s">
        <v>14</v>
      </c>
      <c r="O186" s="26">
        <v>0.29166666666666669</v>
      </c>
      <c r="P186" s="27">
        <v>0.30208333333333331</v>
      </c>
      <c r="Q186" s="27">
        <v>0.3125</v>
      </c>
      <c r="R186" s="27">
        <v>0.32291666666666669</v>
      </c>
      <c r="S186" s="28">
        <v>0.33333333333333331</v>
      </c>
    </row>
    <row r="187" spans="1:31" ht="12.75" customHeight="1" x14ac:dyDescent="0.25">
      <c r="A187" s="10" t="s">
        <v>16</v>
      </c>
      <c r="B187" s="11" t="s">
        <v>17</v>
      </c>
      <c r="C187" s="12" t="s">
        <v>18</v>
      </c>
      <c r="D187" s="13">
        <v>65</v>
      </c>
      <c r="E187" s="13">
        <v>54</v>
      </c>
      <c r="F187" s="13">
        <v>29</v>
      </c>
      <c r="G187" s="13">
        <v>57</v>
      </c>
      <c r="H187" s="13">
        <v>66</v>
      </c>
      <c r="I187" s="13">
        <v>66</v>
      </c>
      <c r="J187" s="13">
        <v>61</v>
      </c>
      <c r="K187" s="13">
        <v>48</v>
      </c>
      <c r="L187" s="13">
        <f t="shared" ref="L187:L215" si="148">SUM(D187:K187)</f>
        <v>446</v>
      </c>
      <c r="M187" s="13">
        <f t="shared" ref="M187:M214" si="149">MAX(O187:S187)</f>
        <v>250</v>
      </c>
      <c r="N187" s="43">
        <f t="shared" ref="N187:N215" si="150">L187/2</f>
        <v>223</v>
      </c>
      <c r="O187" s="29">
        <f t="shared" ref="O187:O214" si="151">SUM(D187:G187)</f>
        <v>205</v>
      </c>
      <c r="P187" s="25">
        <f t="shared" ref="P187:P214" si="152">SUM(E187:H187)</f>
        <v>206</v>
      </c>
      <c r="Q187" s="25">
        <f t="shared" ref="Q187:Q214" si="153">SUM(F187:I187)</f>
        <v>218</v>
      </c>
      <c r="R187" s="25">
        <f t="shared" ref="R187:R214" si="154">SUM(G187:J187)</f>
        <v>250</v>
      </c>
      <c r="S187" s="30">
        <f t="shared" ref="S187:S214" si="155">SUM(H187:K187)</f>
        <v>241</v>
      </c>
    </row>
    <row r="188" spans="1:31" ht="12.75" customHeight="1" x14ac:dyDescent="0.25">
      <c r="A188" s="10" t="s">
        <v>19</v>
      </c>
      <c r="B188" s="11" t="s">
        <v>20</v>
      </c>
      <c r="C188" s="12" t="s">
        <v>18</v>
      </c>
      <c r="D188" s="13">
        <v>38</v>
      </c>
      <c r="E188" s="13">
        <v>63</v>
      </c>
      <c r="F188" s="13">
        <v>97</v>
      </c>
      <c r="G188" s="13">
        <v>98</v>
      </c>
      <c r="H188" s="13">
        <v>139</v>
      </c>
      <c r="I188" s="13">
        <v>139</v>
      </c>
      <c r="J188" s="13">
        <v>111</v>
      </c>
      <c r="K188" s="13">
        <v>99</v>
      </c>
      <c r="L188" s="13">
        <f t="shared" si="148"/>
        <v>784</v>
      </c>
      <c r="M188" s="13">
        <f t="shared" si="149"/>
        <v>488</v>
      </c>
      <c r="N188" s="43">
        <f t="shared" si="150"/>
        <v>392</v>
      </c>
      <c r="O188" s="29">
        <f t="shared" si="151"/>
        <v>296</v>
      </c>
      <c r="P188" s="25">
        <f t="shared" si="152"/>
        <v>397</v>
      </c>
      <c r="Q188" s="25">
        <f t="shared" si="153"/>
        <v>473</v>
      </c>
      <c r="R188" s="25">
        <f t="shared" si="154"/>
        <v>487</v>
      </c>
      <c r="S188" s="30">
        <f t="shared" si="155"/>
        <v>488</v>
      </c>
      <c r="T188" s="41"/>
      <c r="U188" s="41"/>
      <c r="V188" s="41"/>
      <c r="W188" s="41"/>
      <c r="X188" s="41"/>
      <c r="Y188" s="41"/>
      <c r="Z188" s="41"/>
      <c r="AA188" s="41"/>
      <c r="AB188" s="41"/>
      <c r="AC188" s="41"/>
      <c r="AD188" s="41"/>
      <c r="AE188" s="41"/>
    </row>
    <row r="189" spans="1:31" ht="12.75" customHeight="1" x14ac:dyDescent="0.25">
      <c r="A189" s="10" t="s">
        <v>21</v>
      </c>
      <c r="B189" s="11" t="s">
        <v>20</v>
      </c>
      <c r="C189" s="12" t="s">
        <v>18</v>
      </c>
      <c r="D189" s="13">
        <v>16</v>
      </c>
      <c r="E189" s="13">
        <v>29</v>
      </c>
      <c r="F189" s="13">
        <v>48</v>
      </c>
      <c r="G189" s="13">
        <v>49</v>
      </c>
      <c r="H189" s="13">
        <v>53</v>
      </c>
      <c r="I189" s="13">
        <v>61</v>
      </c>
      <c r="J189" s="13">
        <v>76</v>
      </c>
      <c r="K189" s="13">
        <v>52</v>
      </c>
      <c r="L189" s="13">
        <f t="shared" si="148"/>
        <v>384</v>
      </c>
      <c r="M189" s="13">
        <f t="shared" si="149"/>
        <v>242</v>
      </c>
      <c r="N189" s="43">
        <f t="shared" si="150"/>
        <v>192</v>
      </c>
      <c r="O189" s="29">
        <f t="shared" si="151"/>
        <v>142</v>
      </c>
      <c r="P189" s="25">
        <f t="shared" si="152"/>
        <v>179</v>
      </c>
      <c r="Q189" s="25">
        <f t="shared" si="153"/>
        <v>211</v>
      </c>
      <c r="R189" s="25">
        <f t="shared" si="154"/>
        <v>239</v>
      </c>
      <c r="S189" s="30">
        <f t="shared" si="155"/>
        <v>242</v>
      </c>
    </row>
    <row r="190" spans="1:31" ht="12.75" customHeight="1" x14ac:dyDescent="0.25">
      <c r="A190" s="10" t="s">
        <v>22</v>
      </c>
      <c r="B190" s="11" t="s">
        <v>20</v>
      </c>
      <c r="C190" s="12" t="s">
        <v>18</v>
      </c>
      <c r="D190" s="13">
        <v>9</v>
      </c>
      <c r="E190" s="13">
        <v>14</v>
      </c>
      <c r="F190" s="13">
        <v>23</v>
      </c>
      <c r="G190" s="13">
        <v>24</v>
      </c>
      <c r="H190" s="13">
        <v>26</v>
      </c>
      <c r="I190" s="13">
        <v>27</v>
      </c>
      <c r="J190" s="13">
        <v>13</v>
      </c>
      <c r="K190" s="13">
        <v>11</v>
      </c>
      <c r="L190" s="13">
        <f t="shared" si="148"/>
        <v>147</v>
      </c>
      <c r="M190" s="13">
        <f t="shared" si="149"/>
        <v>100</v>
      </c>
      <c r="N190" s="43">
        <f t="shared" si="150"/>
        <v>73.5</v>
      </c>
      <c r="O190" s="29">
        <f t="shared" si="151"/>
        <v>70</v>
      </c>
      <c r="P190" s="25">
        <f t="shared" si="152"/>
        <v>87</v>
      </c>
      <c r="Q190" s="25">
        <f t="shared" si="153"/>
        <v>100</v>
      </c>
      <c r="R190" s="25">
        <f t="shared" si="154"/>
        <v>90</v>
      </c>
      <c r="S190" s="30">
        <f t="shared" si="155"/>
        <v>77</v>
      </c>
    </row>
    <row r="191" spans="1:31" ht="12.75" customHeight="1" x14ac:dyDescent="0.25">
      <c r="A191" s="10" t="s">
        <v>23</v>
      </c>
      <c r="B191" s="11" t="s">
        <v>24</v>
      </c>
      <c r="C191" s="12" t="s">
        <v>18</v>
      </c>
      <c r="D191" s="13">
        <v>18</v>
      </c>
      <c r="E191" s="13">
        <v>36</v>
      </c>
      <c r="F191" s="13">
        <v>35</v>
      </c>
      <c r="G191" s="13">
        <v>71</v>
      </c>
      <c r="H191" s="13">
        <v>65</v>
      </c>
      <c r="I191" s="13">
        <v>40</v>
      </c>
      <c r="J191" s="13">
        <v>50</v>
      </c>
      <c r="K191" s="13">
        <v>52</v>
      </c>
      <c r="L191" s="13">
        <f t="shared" si="148"/>
        <v>367</v>
      </c>
      <c r="M191" s="13">
        <f t="shared" si="149"/>
        <v>226</v>
      </c>
      <c r="N191" s="43">
        <f t="shared" si="150"/>
        <v>183.5</v>
      </c>
      <c r="O191" s="29">
        <f t="shared" si="151"/>
        <v>160</v>
      </c>
      <c r="P191" s="25">
        <f t="shared" si="152"/>
        <v>207</v>
      </c>
      <c r="Q191" s="25">
        <f t="shared" si="153"/>
        <v>211</v>
      </c>
      <c r="R191" s="25">
        <f t="shared" si="154"/>
        <v>226</v>
      </c>
      <c r="S191" s="30">
        <f t="shared" si="155"/>
        <v>207</v>
      </c>
      <c r="T191" s="41"/>
      <c r="U191" s="41"/>
      <c r="V191" s="41"/>
      <c r="W191" s="41"/>
      <c r="X191" s="41"/>
      <c r="Y191" s="41"/>
      <c r="Z191" s="41"/>
      <c r="AA191" s="41"/>
      <c r="AB191" s="41"/>
      <c r="AC191" s="41"/>
      <c r="AD191" s="41"/>
      <c r="AE191" s="41"/>
    </row>
    <row r="192" spans="1:31" ht="12.75" customHeight="1" x14ac:dyDescent="0.25">
      <c r="A192" s="10" t="s">
        <v>25</v>
      </c>
      <c r="B192" s="11" t="s">
        <v>26</v>
      </c>
      <c r="C192" s="12" t="s">
        <v>18</v>
      </c>
      <c r="D192" s="13">
        <v>2</v>
      </c>
      <c r="E192" s="13">
        <v>6</v>
      </c>
      <c r="F192" s="13">
        <v>8</v>
      </c>
      <c r="G192" s="13">
        <v>16</v>
      </c>
      <c r="H192" s="13">
        <v>15</v>
      </c>
      <c r="I192" s="13">
        <v>29</v>
      </c>
      <c r="J192" s="13">
        <v>18</v>
      </c>
      <c r="K192" s="13">
        <v>8</v>
      </c>
      <c r="L192" s="13">
        <f t="shared" si="148"/>
        <v>102</v>
      </c>
      <c r="M192" s="13">
        <f t="shared" si="149"/>
        <v>78</v>
      </c>
      <c r="N192" s="43">
        <f t="shared" si="150"/>
        <v>51</v>
      </c>
      <c r="O192" s="29">
        <f t="shared" si="151"/>
        <v>32</v>
      </c>
      <c r="P192" s="25">
        <f t="shared" si="152"/>
        <v>45</v>
      </c>
      <c r="Q192" s="25">
        <f t="shared" si="153"/>
        <v>68</v>
      </c>
      <c r="R192" s="25">
        <f t="shared" si="154"/>
        <v>78</v>
      </c>
      <c r="S192" s="30">
        <f t="shared" si="155"/>
        <v>70</v>
      </c>
      <c r="T192" s="41"/>
      <c r="U192" s="41"/>
      <c r="V192" s="41"/>
      <c r="W192" s="41"/>
      <c r="X192" s="41"/>
      <c r="Y192" s="41"/>
      <c r="Z192" s="41"/>
      <c r="AA192" s="41"/>
      <c r="AB192" s="41"/>
      <c r="AC192" s="41"/>
      <c r="AD192" s="41"/>
      <c r="AE192" s="41"/>
    </row>
    <row r="193" spans="1:31" ht="12.75" customHeight="1" x14ac:dyDescent="0.25">
      <c r="A193" s="10" t="s">
        <v>27</v>
      </c>
      <c r="B193" s="11" t="s">
        <v>28</v>
      </c>
      <c r="C193" s="12" t="s">
        <v>18</v>
      </c>
      <c r="D193" s="13">
        <v>29</v>
      </c>
      <c r="E193" s="13">
        <v>42</v>
      </c>
      <c r="F193" s="13">
        <v>43</v>
      </c>
      <c r="G193" s="13">
        <v>96</v>
      </c>
      <c r="H193" s="13">
        <v>101</v>
      </c>
      <c r="I193" s="13">
        <v>144</v>
      </c>
      <c r="J193" s="13">
        <v>121</v>
      </c>
      <c r="K193" s="13">
        <v>91</v>
      </c>
      <c r="L193" s="13">
        <f t="shared" si="148"/>
        <v>667</v>
      </c>
      <c r="M193" s="13">
        <f t="shared" si="149"/>
        <v>462</v>
      </c>
      <c r="N193" s="43">
        <f t="shared" si="150"/>
        <v>333.5</v>
      </c>
      <c r="O193" s="29">
        <f t="shared" si="151"/>
        <v>210</v>
      </c>
      <c r="P193" s="25">
        <f t="shared" si="152"/>
        <v>282</v>
      </c>
      <c r="Q193" s="25">
        <f t="shared" si="153"/>
        <v>384</v>
      </c>
      <c r="R193" s="25">
        <f t="shared" si="154"/>
        <v>462</v>
      </c>
      <c r="S193" s="30">
        <f t="shared" si="155"/>
        <v>457</v>
      </c>
    </row>
    <row r="194" spans="1:31" ht="12.75" customHeight="1" x14ac:dyDescent="0.25">
      <c r="A194" s="10" t="s">
        <v>29</v>
      </c>
      <c r="B194" s="11" t="s">
        <v>28</v>
      </c>
      <c r="C194" s="12" t="s">
        <v>18</v>
      </c>
      <c r="D194" s="13">
        <v>6</v>
      </c>
      <c r="E194" s="13">
        <v>5</v>
      </c>
      <c r="F194" s="13">
        <v>10</v>
      </c>
      <c r="G194" s="13">
        <v>4</v>
      </c>
      <c r="H194" s="13">
        <v>8</v>
      </c>
      <c r="I194" s="13">
        <v>9</v>
      </c>
      <c r="J194" s="13">
        <v>17</v>
      </c>
      <c r="K194" s="13">
        <v>23</v>
      </c>
      <c r="L194" s="13">
        <f t="shared" si="148"/>
        <v>82</v>
      </c>
      <c r="M194" s="13">
        <f t="shared" si="149"/>
        <v>57</v>
      </c>
      <c r="N194" s="43">
        <f t="shared" si="150"/>
        <v>41</v>
      </c>
      <c r="O194" s="29">
        <f t="shared" si="151"/>
        <v>25</v>
      </c>
      <c r="P194" s="25">
        <f t="shared" si="152"/>
        <v>27</v>
      </c>
      <c r="Q194" s="25">
        <f t="shared" si="153"/>
        <v>31</v>
      </c>
      <c r="R194" s="25">
        <f t="shared" si="154"/>
        <v>38</v>
      </c>
      <c r="S194" s="30">
        <f t="shared" si="155"/>
        <v>57</v>
      </c>
    </row>
    <row r="195" spans="1:31" ht="12.75" customHeight="1" x14ac:dyDescent="0.25">
      <c r="A195" s="10" t="s">
        <v>30</v>
      </c>
      <c r="B195" s="11" t="s">
        <v>31</v>
      </c>
      <c r="C195" s="12" t="s">
        <v>18</v>
      </c>
      <c r="D195" s="13">
        <v>41</v>
      </c>
      <c r="E195" s="13">
        <v>50</v>
      </c>
      <c r="F195" s="13">
        <v>66</v>
      </c>
      <c r="G195" s="13">
        <v>107</v>
      </c>
      <c r="H195" s="13">
        <v>86</v>
      </c>
      <c r="I195" s="13">
        <v>129</v>
      </c>
      <c r="J195" s="13">
        <v>104</v>
      </c>
      <c r="K195" s="13">
        <v>78</v>
      </c>
      <c r="L195" s="13">
        <f t="shared" si="148"/>
        <v>661</v>
      </c>
      <c r="M195" s="13">
        <f t="shared" si="149"/>
        <v>426</v>
      </c>
      <c r="N195" s="43">
        <f t="shared" si="150"/>
        <v>330.5</v>
      </c>
      <c r="O195" s="29">
        <f t="shared" si="151"/>
        <v>264</v>
      </c>
      <c r="P195" s="25">
        <f t="shared" si="152"/>
        <v>309</v>
      </c>
      <c r="Q195" s="25">
        <f t="shared" si="153"/>
        <v>388</v>
      </c>
      <c r="R195" s="25">
        <f t="shared" si="154"/>
        <v>426</v>
      </c>
      <c r="S195" s="30">
        <f t="shared" si="155"/>
        <v>397</v>
      </c>
      <c r="X195" s="41"/>
    </row>
    <row r="196" spans="1:31" ht="12.75" customHeight="1" x14ac:dyDescent="0.25">
      <c r="A196" s="10" t="s">
        <v>32</v>
      </c>
      <c r="B196" s="11" t="s">
        <v>31</v>
      </c>
      <c r="C196" s="12" t="s">
        <v>18</v>
      </c>
      <c r="D196" s="13"/>
      <c r="E196" s="13"/>
      <c r="F196" s="13"/>
      <c r="G196" s="13"/>
      <c r="H196" s="13"/>
      <c r="I196" s="13"/>
      <c r="J196" s="13"/>
      <c r="K196" s="13"/>
      <c r="L196" s="13"/>
      <c r="M196" s="13"/>
      <c r="N196" s="43"/>
      <c r="O196" s="29"/>
      <c r="P196" s="25"/>
      <c r="Q196" s="25"/>
      <c r="R196" s="25"/>
      <c r="S196" s="30"/>
      <c r="X196" s="41"/>
    </row>
    <row r="197" spans="1:31" ht="12.75" customHeight="1" x14ac:dyDescent="0.25">
      <c r="A197" s="10" t="s">
        <v>33</v>
      </c>
      <c r="B197" s="11" t="s">
        <v>31</v>
      </c>
      <c r="C197" s="12" t="s">
        <v>18</v>
      </c>
      <c r="D197" s="13">
        <v>26</v>
      </c>
      <c r="E197" s="13">
        <v>35</v>
      </c>
      <c r="F197" s="13">
        <v>48</v>
      </c>
      <c r="G197" s="13">
        <v>74</v>
      </c>
      <c r="H197" s="13">
        <v>95</v>
      </c>
      <c r="I197" s="13">
        <v>90</v>
      </c>
      <c r="J197" s="13">
        <v>68</v>
      </c>
      <c r="K197" s="13">
        <v>68</v>
      </c>
      <c r="L197" s="13">
        <f t="shared" si="148"/>
        <v>504</v>
      </c>
      <c r="M197" s="13">
        <f t="shared" si="149"/>
        <v>327</v>
      </c>
      <c r="N197" s="43">
        <f t="shared" si="150"/>
        <v>252</v>
      </c>
      <c r="O197" s="29">
        <f t="shared" si="151"/>
        <v>183</v>
      </c>
      <c r="P197" s="25">
        <f t="shared" si="152"/>
        <v>252</v>
      </c>
      <c r="Q197" s="25">
        <f t="shared" si="153"/>
        <v>307</v>
      </c>
      <c r="R197" s="25">
        <f t="shared" si="154"/>
        <v>327</v>
      </c>
      <c r="S197" s="30">
        <f t="shared" si="155"/>
        <v>321</v>
      </c>
    </row>
    <row r="198" spans="1:31" ht="12.75" customHeight="1" x14ac:dyDescent="0.25">
      <c r="A198" s="10" t="s">
        <v>34</v>
      </c>
      <c r="B198" s="11" t="s">
        <v>35</v>
      </c>
      <c r="C198" s="12" t="s">
        <v>18</v>
      </c>
      <c r="D198" s="13">
        <v>8</v>
      </c>
      <c r="E198" s="13">
        <v>26</v>
      </c>
      <c r="F198" s="13">
        <v>39</v>
      </c>
      <c r="G198" s="13">
        <v>40</v>
      </c>
      <c r="H198" s="13">
        <v>53</v>
      </c>
      <c r="I198" s="13">
        <v>58</v>
      </c>
      <c r="J198" s="13">
        <v>38</v>
      </c>
      <c r="K198" s="13">
        <v>48</v>
      </c>
      <c r="L198" s="13">
        <f t="shared" si="148"/>
        <v>310</v>
      </c>
      <c r="M198" s="13">
        <f t="shared" si="149"/>
        <v>197</v>
      </c>
      <c r="N198" s="43">
        <f t="shared" si="150"/>
        <v>155</v>
      </c>
      <c r="O198" s="29">
        <f t="shared" si="151"/>
        <v>113</v>
      </c>
      <c r="P198" s="25">
        <f t="shared" si="152"/>
        <v>158</v>
      </c>
      <c r="Q198" s="25">
        <f t="shared" si="153"/>
        <v>190</v>
      </c>
      <c r="R198" s="25">
        <f t="shared" si="154"/>
        <v>189</v>
      </c>
      <c r="S198" s="30">
        <f t="shared" si="155"/>
        <v>197</v>
      </c>
    </row>
    <row r="199" spans="1:31" ht="12.75" customHeight="1" x14ac:dyDescent="0.25">
      <c r="A199" s="10" t="s">
        <v>36</v>
      </c>
      <c r="B199" s="11" t="s">
        <v>35</v>
      </c>
      <c r="C199" s="12" t="s">
        <v>18</v>
      </c>
      <c r="D199" s="13">
        <v>17</v>
      </c>
      <c r="E199" s="13">
        <v>22</v>
      </c>
      <c r="F199" s="13">
        <v>37</v>
      </c>
      <c r="G199" s="13">
        <v>34</v>
      </c>
      <c r="H199" s="13">
        <v>50</v>
      </c>
      <c r="I199" s="13">
        <v>42</v>
      </c>
      <c r="J199" s="13">
        <v>30</v>
      </c>
      <c r="K199" s="13">
        <v>38</v>
      </c>
      <c r="L199" s="13">
        <f t="shared" si="148"/>
        <v>270</v>
      </c>
      <c r="M199" s="13">
        <f t="shared" si="149"/>
        <v>163</v>
      </c>
      <c r="N199" s="43">
        <f t="shared" si="150"/>
        <v>135</v>
      </c>
      <c r="O199" s="29">
        <f t="shared" si="151"/>
        <v>110</v>
      </c>
      <c r="P199" s="25">
        <f t="shared" si="152"/>
        <v>143</v>
      </c>
      <c r="Q199" s="25">
        <f t="shared" si="153"/>
        <v>163</v>
      </c>
      <c r="R199" s="25">
        <f t="shared" si="154"/>
        <v>156</v>
      </c>
      <c r="S199" s="30">
        <f t="shared" si="155"/>
        <v>160</v>
      </c>
    </row>
    <row r="200" spans="1:31" ht="12.75" customHeight="1" x14ac:dyDescent="0.25">
      <c r="A200" s="10" t="s">
        <v>37</v>
      </c>
      <c r="B200" s="11" t="s">
        <v>35</v>
      </c>
      <c r="C200" s="12" t="s">
        <v>18</v>
      </c>
      <c r="D200" s="13">
        <v>5</v>
      </c>
      <c r="E200" s="13">
        <v>7</v>
      </c>
      <c r="F200" s="13">
        <v>12</v>
      </c>
      <c r="G200" s="13">
        <v>11</v>
      </c>
      <c r="H200" s="13">
        <v>35</v>
      </c>
      <c r="I200" s="13">
        <v>17</v>
      </c>
      <c r="J200" s="13">
        <v>26</v>
      </c>
      <c r="K200" s="13">
        <v>26</v>
      </c>
      <c r="L200" s="13">
        <f t="shared" si="148"/>
        <v>139</v>
      </c>
      <c r="M200" s="13">
        <f t="shared" si="149"/>
        <v>104</v>
      </c>
      <c r="N200" s="43">
        <f t="shared" si="150"/>
        <v>69.5</v>
      </c>
      <c r="O200" s="29">
        <f t="shared" si="151"/>
        <v>35</v>
      </c>
      <c r="P200" s="25">
        <f t="shared" si="152"/>
        <v>65</v>
      </c>
      <c r="Q200" s="25">
        <f t="shared" si="153"/>
        <v>75</v>
      </c>
      <c r="R200" s="25">
        <f t="shared" si="154"/>
        <v>89</v>
      </c>
      <c r="S200" s="30">
        <f t="shared" si="155"/>
        <v>104</v>
      </c>
    </row>
    <row r="201" spans="1:31" ht="12.75" customHeight="1" x14ac:dyDescent="0.25">
      <c r="A201" s="10" t="s">
        <v>38</v>
      </c>
      <c r="B201" s="11" t="s">
        <v>35</v>
      </c>
      <c r="C201" s="12" t="s">
        <v>18</v>
      </c>
      <c r="D201" s="13">
        <v>30</v>
      </c>
      <c r="E201" s="13">
        <v>21</v>
      </c>
      <c r="F201" s="13">
        <v>45</v>
      </c>
      <c r="G201" s="13">
        <v>70</v>
      </c>
      <c r="H201" s="13">
        <v>76</v>
      </c>
      <c r="I201" s="13">
        <v>96</v>
      </c>
      <c r="J201" s="13">
        <v>53</v>
      </c>
      <c r="K201" s="13">
        <v>76</v>
      </c>
      <c r="L201" s="13">
        <f t="shared" si="148"/>
        <v>467</v>
      </c>
      <c r="M201" s="13">
        <f t="shared" si="149"/>
        <v>301</v>
      </c>
      <c r="N201" s="43">
        <f t="shared" si="150"/>
        <v>233.5</v>
      </c>
      <c r="O201" s="29">
        <f t="shared" si="151"/>
        <v>166</v>
      </c>
      <c r="P201" s="25">
        <f t="shared" si="152"/>
        <v>212</v>
      </c>
      <c r="Q201" s="25">
        <f t="shared" si="153"/>
        <v>287</v>
      </c>
      <c r="R201" s="25">
        <f t="shared" si="154"/>
        <v>295</v>
      </c>
      <c r="S201" s="30">
        <f t="shared" si="155"/>
        <v>301</v>
      </c>
    </row>
    <row r="202" spans="1:31" ht="12.75" customHeight="1" x14ac:dyDescent="0.25">
      <c r="A202" s="10" t="s">
        <v>39</v>
      </c>
      <c r="B202" s="11" t="s">
        <v>35</v>
      </c>
      <c r="C202" s="12" t="s">
        <v>18</v>
      </c>
      <c r="D202" s="13">
        <v>4</v>
      </c>
      <c r="E202" s="13">
        <v>10</v>
      </c>
      <c r="F202" s="13">
        <v>8</v>
      </c>
      <c r="G202" s="13">
        <v>6</v>
      </c>
      <c r="H202" s="13">
        <v>9</v>
      </c>
      <c r="I202" s="13">
        <v>12</v>
      </c>
      <c r="J202" s="13">
        <v>8</v>
      </c>
      <c r="K202" s="13">
        <v>9</v>
      </c>
      <c r="L202" s="13">
        <f t="shared" si="148"/>
        <v>66</v>
      </c>
      <c r="M202" s="13">
        <f t="shared" si="149"/>
        <v>38</v>
      </c>
      <c r="N202" s="43">
        <f t="shared" si="150"/>
        <v>33</v>
      </c>
      <c r="O202" s="29">
        <f t="shared" si="151"/>
        <v>28</v>
      </c>
      <c r="P202" s="25">
        <f t="shared" si="152"/>
        <v>33</v>
      </c>
      <c r="Q202" s="25">
        <f t="shared" si="153"/>
        <v>35</v>
      </c>
      <c r="R202" s="25">
        <f t="shared" si="154"/>
        <v>35</v>
      </c>
      <c r="S202" s="30">
        <f t="shared" si="155"/>
        <v>38</v>
      </c>
      <c r="T202" s="41"/>
      <c r="Y202" s="41"/>
      <c r="Z202" s="41"/>
      <c r="AA202" s="41"/>
      <c r="AB202" s="41"/>
      <c r="AC202" s="41"/>
      <c r="AD202" s="41"/>
      <c r="AE202" s="41"/>
    </row>
    <row r="203" spans="1:31" ht="12.75" customHeight="1" x14ac:dyDescent="0.25">
      <c r="A203" s="10" t="s">
        <v>40</v>
      </c>
      <c r="B203" s="11" t="s">
        <v>41</v>
      </c>
      <c r="C203" s="12" t="s">
        <v>18</v>
      </c>
      <c r="D203" s="13">
        <v>19</v>
      </c>
      <c r="E203" s="13">
        <v>33</v>
      </c>
      <c r="F203" s="13">
        <v>40</v>
      </c>
      <c r="G203" s="13">
        <v>49</v>
      </c>
      <c r="H203" s="13">
        <v>75</v>
      </c>
      <c r="I203" s="13">
        <v>119</v>
      </c>
      <c r="J203" s="13">
        <v>113</v>
      </c>
      <c r="K203" s="13">
        <v>123</v>
      </c>
      <c r="L203" s="13">
        <f t="shared" si="148"/>
        <v>571</v>
      </c>
      <c r="M203" s="13">
        <f t="shared" si="149"/>
        <v>430</v>
      </c>
      <c r="N203" s="43">
        <f t="shared" si="150"/>
        <v>285.5</v>
      </c>
      <c r="O203" s="29">
        <f t="shared" si="151"/>
        <v>141</v>
      </c>
      <c r="P203" s="25">
        <f t="shared" si="152"/>
        <v>197</v>
      </c>
      <c r="Q203" s="25">
        <f t="shared" si="153"/>
        <v>283</v>
      </c>
      <c r="R203" s="25">
        <f t="shared" si="154"/>
        <v>356</v>
      </c>
      <c r="S203" s="30">
        <f t="shared" si="155"/>
        <v>430</v>
      </c>
      <c r="T203" s="41"/>
      <c r="Y203" s="41"/>
      <c r="Z203" s="41"/>
      <c r="AA203" s="41"/>
      <c r="AB203" s="41"/>
      <c r="AC203" s="41"/>
      <c r="AD203" s="41"/>
      <c r="AE203" s="41"/>
    </row>
    <row r="204" spans="1:31" ht="12.75" customHeight="1" x14ac:dyDescent="0.25">
      <c r="A204" s="10" t="s">
        <v>42</v>
      </c>
      <c r="B204" s="11" t="s">
        <v>43</v>
      </c>
      <c r="C204" s="12" t="s">
        <v>18</v>
      </c>
      <c r="D204" s="13">
        <v>3</v>
      </c>
      <c r="E204" s="13">
        <v>10</v>
      </c>
      <c r="F204" s="13">
        <v>17</v>
      </c>
      <c r="G204" s="13">
        <v>18</v>
      </c>
      <c r="H204" s="13">
        <v>29</v>
      </c>
      <c r="I204" s="13">
        <v>20</v>
      </c>
      <c r="J204" s="13">
        <v>28</v>
      </c>
      <c r="K204" s="13">
        <v>30</v>
      </c>
      <c r="L204" s="13">
        <f t="shared" si="148"/>
        <v>155</v>
      </c>
      <c r="M204" s="13">
        <f t="shared" si="149"/>
        <v>107</v>
      </c>
      <c r="N204" s="43">
        <f t="shared" si="150"/>
        <v>77.5</v>
      </c>
      <c r="O204" s="29">
        <f t="shared" si="151"/>
        <v>48</v>
      </c>
      <c r="P204" s="25">
        <f t="shared" si="152"/>
        <v>74</v>
      </c>
      <c r="Q204" s="25">
        <f t="shared" si="153"/>
        <v>84</v>
      </c>
      <c r="R204" s="25">
        <f t="shared" si="154"/>
        <v>95</v>
      </c>
      <c r="S204" s="30">
        <f t="shared" si="155"/>
        <v>107</v>
      </c>
    </row>
    <row r="205" spans="1:31" ht="12.75" customHeight="1" x14ac:dyDescent="0.25">
      <c r="A205" s="10" t="s">
        <v>44</v>
      </c>
      <c r="B205" s="11" t="s">
        <v>45</v>
      </c>
      <c r="C205" s="12" t="s">
        <v>18</v>
      </c>
      <c r="D205" s="13">
        <v>5</v>
      </c>
      <c r="E205" s="13">
        <v>9</v>
      </c>
      <c r="F205" s="13">
        <v>8</v>
      </c>
      <c r="G205" s="13">
        <v>16</v>
      </c>
      <c r="H205" s="13">
        <v>15</v>
      </c>
      <c r="I205" s="13">
        <v>20</v>
      </c>
      <c r="J205" s="13">
        <v>18</v>
      </c>
      <c r="K205" s="13">
        <v>10</v>
      </c>
      <c r="L205" s="13">
        <f t="shared" si="148"/>
        <v>101</v>
      </c>
      <c r="M205" s="13">
        <f t="shared" si="149"/>
        <v>69</v>
      </c>
      <c r="N205" s="43">
        <f t="shared" si="150"/>
        <v>50.5</v>
      </c>
      <c r="O205" s="29">
        <f t="shared" si="151"/>
        <v>38</v>
      </c>
      <c r="P205" s="25">
        <f t="shared" si="152"/>
        <v>48</v>
      </c>
      <c r="Q205" s="25">
        <f t="shared" si="153"/>
        <v>59</v>
      </c>
      <c r="R205" s="25">
        <f t="shared" si="154"/>
        <v>69</v>
      </c>
      <c r="S205" s="30">
        <f t="shared" si="155"/>
        <v>63</v>
      </c>
    </row>
    <row r="206" spans="1:31" ht="12.75" customHeight="1" x14ac:dyDescent="0.25">
      <c r="A206" s="10" t="s">
        <v>46</v>
      </c>
      <c r="B206" s="11" t="s">
        <v>43</v>
      </c>
      <c r="C206" s="12" t="s">
        <v>18</v>
      </c>
      <c r="D206" s="13">
        <v>17</v>
      </c>
      <c r="E206" s="13">
        <v>13</v>
      </c>
      <c r="F206" s="13">
        <v>19</v>
      </c>
      <c r="G206" s="13">
        <v>12</v>
      </c>
      <c r="H206" s="13">
        <v>11</v>
      </c>
      <c r="I206" s="13">
        <v>46</v>
      </c>
      <c r="J206" s="13">
        <v>45</v>
      </c>
      <c r="K206" s="13">
        <v>44</v>
      </c>
      <c r="L206" s="13">
        <f t="shared" si="148"/>
        <v>207</v>
      </c>
      <c r="M206" s="13">
        <f t="shared" si="149"/>
        <v>146</v>
      </c>
      <c r="N206" s="43">
        <f t="shared" si="150"/>
        <v>103.5</v>
      </c>
      <c r="O206" s="29">
        <f t="shared" si="151"/>
        <v>61</v>
      </c>
      <c r="P206" s="25">
        <f t="shared" si="152"/>
        <v>55</v>
      </c>
      <c r="Q206" s="25">
        <f t="shared" si="153"/>
        <v>88</v>
      </c>
      <c r="R206" s="25">
        <f t="shared" si="154"/>
        <v>114</v>
      </c>
      <c r="S206" s="30">
        <f t="shared" si="155"/>
        <v>146</v>
      </c>
      <c r="T206" s="41"/>
      <c r="X206" s="41"/>
      <c r="Y206" s="41"/>
      <c r="Z206" s="41"/>
      <c r="AA206" s="41"/>
      <c r="AB206" s="41"/>
      <c r="AC206" s="41"/>
      <c r="AD206" s="41"/>
      <c r="AE206" s="41"/>
    </row>
    <row r="207" spans="1:31" ht="12.75" customHeight="1" x14ac:dyDescent="0.25">
      <c r="A207" s="10" t="s">
        <v>47</v>
      </c>
      <c r="B207" s="11" t="s">
        <v>43</v>
      </c>
      <c r="C207" s="12" t="s">
        <v>18</v>
      </c>
      <c r="D207" s="13">
        <v>28</v>
      </c>
      <c r="E207" s="13">
        <v>36</v>
      </c>
      <c r="F207" s="13">
        <v>52</v>
      </c>
      <c r="G207" s="13">
        <v>68</v>
      </c>
      <c r="H207" s="13">
        <v>83</v>
      </c>
      <c r="I207" s="13">
        <v>80</v>
      </c>
      <c r="J207" s="13">
        <v>81</v>
      </c>
      <c r="K207" s="13">
        <v>72</v>
      </c>
      <c r="L207" s="13">
        <f t="shared" si="148"/>
        <v>500</v>
      </c>
      <c r="M207" s="13">
        <f t="shared" si="149"/>
        <v>316</v>
      </c>
      <c r="N207" s="43">
        <f t="shared" si="150"/>
        <v>250</v>
      </c>
      <c r="O207" s="29">
        <f t="shared" si="151"/>
        <v>184</v>
      </c>
      <c r="P207" s="25">
        <f t="shared" si="152"/>
        <v>239</v>
      </c>
      <c r="Q207" s="25">
        <f t="shared" si="153"/>
        <v>283</v>
      </c>
      <c r="R207" s="25">
        <f t="shared" si="154"/>
        <v>312</v>
      </c>
      <c r="S207" s="30">
        <f t="shared" si="155"/>
        <v>316</v>
      </c>
      <c r="T207" s="41"/>
      <c r="U207" s="41"/>
      <c r="V207" s="41"/>
      <c r="W207" s="41"/>
      <c r="X207" s="41"/>
      <c r="Y207" s="41"/>
      <c r="Z207" s="41"/>
      <c r="AA207" s="41"/>
      <c r="AB207" s="41"/>
      <c r="AC207" s="41"/>
      <c r="AD207" s="41"/>
      <c r="AE207" s="41"/>
    </row>
    <row r="208" spans="1:31" ht="12.75" customHeight="1" x14ac:dyDescent="0.25">
      <c r="A208" s="10" t="s">
        <v>48</v>
      </c>
      <c r="B208" s="11" t="s">
        <v>43</v>
      </c>
      <c r="C208" s="12" t="s">
        <v>18</v>
      </c>
      <c r="D208" s="13">
        <v>30</v>
      </c>
      <c r="E208" s="13">
        <v>53</v>
      </c>
      <c r="F208" s="13">
        <v>78</v>
      </c>
      <c r="G208" s="13">
        <v>98</v>
      </c>
      <c r="H208" s="13">
        <v>166</v>
      </c>
      <c r="I208" s="13">
        <v>155</v>
      </c>
      <c r="J208" s="13">
        <v>165</v>
      </c>
      <c r="K208" s="13">
        <v>147</v>
      </c>
      <c r="L208" s="13">
        <f t="shared" si="148"/>
        <v>892</v>
      </c>
      <c r="M208" s="13">
        <f t="shared" si="149"/>
        <v>633</v>
      </c>
      <c r="N208" s="43">
        <f t="shared" si="150"/>
        <v>446</v>
      </c>
      <c r="O208" s="29">
        <f t="shared" si="151"/>
        <v>259</v>
      </c>
      <c r="P208" s="25">
        <f t="shared" si="152"/>
        <v>395</v>
      </c>
      <c r="Q208" s="25">
        <f t="shared" si="153"/>
        <v>497</v>
      </c>
      <c r="R208" s="25">
        <f t="shared" si="154"/>
        <v>584</v>
      </c>
      <c r="S208" s="30">
        <f t="shared" si="155"/>
        <v>633</v>
      </c>
      <c r="T208" s="41"/>
      <c r="U208" s="41"/>
      <c r="Y208" s="41"/>
      <c r="Z208" s="41"/>
      <c r="AA208" s="41"/>
      <c r="AB208" s="41"/>
      <c r="AC208" s="41"/>
      <c r="AD208" s="41"/>
      <c r="AE208" s="41"/>
    </row>
    <row r="209" spans="1:31" ht="12.75" customHeight="1" x14ac:dyDescent="0.25">
      <c r="A209" s="10" t="s">
        <v>49</v>
      </c>
      <c r="B209" s="11" t="s">
        <v>50</v>
      </c>
      <c r="C209" s="12" t="s">
        <v>18</v>
      </c>
      <c r="D209" s="13"/>
      <c r="E209" s="13"/>
      <c r="F209" s="13"/>
      <c r="G209" s="13"/>
      <c r="H209" s="13"/>
      <c r="I209" s="13"/>
      <c r="J209" s="13"/>
      <c r="K209" s="13"/>
      <c r="L209" s="13"/>
      <c r="M209" s="13"/>
      <c r="N209" s="43"/>
      <c r="O209" s="29"/>
      <c r="P209" s="25"/>
      <c r="Q209" s="25"/>
      <c r="R209" s="25"/>
      <c r="S209" s="30"/>
    </row>
    <row r="210" spans="1:31" ht="12.75" customHeight="1" x14ac:dyDescent="0.25">
      <c r="A210" s="10" t="s">
        <v>51</v>
      </c>
      <c r="B210" s="11" t="s">
        <v>52</v>
      </c>
      <c r="C210" s="12" t="s">
        <v>18</v>
      </c>
      <c r="D210" s="13">
        <v>11</v>
      </c>
      <c r="E210" s="13">
        <v>19</v>
      </c>
      <c r="F210" s="13">
        <v>30</v>
      </c>
      <c r="G210" s="13">
        <v>33</v>
      </c>
      <c r="H210" s="13">
        <v>62</v>
      </c>
      <c r="I210" s="13">
        <v>50</v>
      </c>
      <c r="J210" s="13">
        <v>42</v>
      </c>
      <c r="K210" s="13">
        <v>48</v>
      </c>
      <c r="L210" s="13">
        <f t="shared" si="148"/>
        <v>295</v>
      </c>
      <c r="M210" s="13">
        <f t="shared" si="149"/>
        <v>202</v>
      </c>
      <c r="N210" s="43">
        <f t="shared" si="150"/>
        <v>147.5</v>
      </c>
      <c r="O210" s="29">
        <f t="shared" si="151"/>
        <v>93</v>
      </c>
      <c r="P210" s="25">
        <f t="shared" si="152"/>
        <v>144</v>
      </c>
      <c r="Q210" s="25">
        <f t="shared" si="153"/>
        <v>175</v>
      </c>
      <c r="R210" s="25">
        <f t="shared" si="154"/>
        <v>187</v>
      </c>
      <c r="S210" s="30">
        <f t="shared" si="155"/>
        <v>202</v>
      </c>
      <c r="T210" s="41"/>
      <c r="U210" s="41"/>
      <c r="Y210" s="41"/>
      <c r="Z210" s="41"/>
      <c r="AA210" s="41"/>
      <c r="AB210" s="41"/>
      <c r="AC210" s="41"/>
      <c r="AD210" s="41"/>
      <c r="AE210" s="41"/>
    </row>
    <row r="211" spans="1:31" ht="12.75" customHeight="1" x14ac:dyDescent="0.25">
      <c r="A211" s="10" t="s">
        <v>53</v>
      </c>
      <c r="B211" s="11" t="s">
        <v>61</v>
      </c>
      <c r="C211" s="12" t="s">
        <v>18</v>
      </c>
      <c r="D211" s="13">
        <v>74</v>
      </c>
      <c r="E211" s="13">
        <v>55</v>
      </c>
      <c r="F211" s="13">
        <v>85</v>
      </c>
      <c r="G211" s="13">
        <v>110</v>
      </c>
      <c r="H211" s="13">
        <v>140</v>
      </c>
      <c r="I211" s="13">
        <v>150</v>
      </c>
      <c r="J211" s="13">
        <v>131</v>
      </c>
      <c r="K211" s="13">
        <v>71</v>
      </c>
      <c r="L211" s="13">
        <f t="shared" si="148"/>
        <v>816</v>
      </c>
      <c r="M211" s="13">
        <f t="shared" si="149"/>
        <v>531</v>
      </c>
      <c r="N211" s="43">
        <f t="shared" si="150"/>
        <v>408</v>
      </c>
      <c r="O211" s="29">
        <f t="shared" si="151"/>
        <v>324</v>
      </c>
      <c r="P211" s="25">
        <f t="shared" si="152"/>
        <v>390</v>
      </c>
      <c r="Q211" s="25">
        <f t="shared" si="153"/>
        <v>485</v>
      </c>
      <c r="R211" s="25">
        <f t="shared" si="154"/>
        <v>531</v>
      </c>
      <c r="S211" s="30">
        <f t="shared" si="155"/>
        <v>492</v>
      </c>
    </row>
    <row r="212" spans="1:31" ht="12.75" customHeight="1" x14ac:dyDescent="0.25">
      <c r="A212" s="10" t="s">
        <v>54</v>
      </c>
      <c r="B212" s="11" t="s">
        <v>50</v>
      </c>
      <c r="C212" s="12" t="s">
        <v>18</v>
      </c>
      <c r="D212" s="13"/>
      <c r="E212" s="13"/>
      <c r="F212" s="13"/>
      <c r="G212" s="13"/>
      <c r="H212" s="13"/>
      <c r="I212" s="13"/>
      <c r="J212" s="13"/>
      <c r="K212" s="13"/>
      <c r="L212" s="13"/>
      <c r="M212" s="13"/>
      <c r="N212" s="43"/>
      <c r="O212" s="29"/>
      <c r="P212" s="25"/>
      <c r="Q212" s="25"/>
      <c r="R212" s="25"/>
      <c r="S212" s="30"/>
    </row>
    <row r="213" spans="1:31" ht="12.75" customHeight="1" x14ac:dyDescent="0.25">
      <c r="A213" s="10" t="s">
        <v>55</v>
      </c>
      <c r="B213" s="11" t="s">
        <v>56</v>
      </c>
      <c r="C213" s="12" t="s">
        <v>18</v>
      </c>
      <c r="D213" s="13">
        <v>24</v>
      </c>
      <c r="E213" s="13">
        <v>13</v>
      </c>
      <c r="F213" s="13">
        <v>48</v>
      </c>
      <c r="G213" s="13">
        <v>50</v>
      </c>
      <c r="H213" s="13">
        <v>38</v>
      </c>
      <c r="I213" s="13">
        <v>32</v>
      </c>
      <c r="J213" s="13">
        <v>33</v>
      </c>
      <c r="K213" s="13">
        <v>18</v>
      </c>
      <c r="L213" s="13">
        <f t="shared" si="148"/>
        <v>256</v>
      </c>
      <c r="M213" s="13">
        <f t="shared" si="149"/>
        <v>168</v>
      </c>
      <c r="N213" s="43">
        <f t="shared" si="150"/>
        <v>128</v>
      </c>
      <c r="O213" s="29">
        <f t="shared" si="151"/>
        <v>135</v>
      </c>
      <c r="P213" s="25">
        <f t="shared" si="152"/>
        <v>149</v>
      </c>
      <c r="Q213" s="25">
        <f t="shared" si="153"/>
        <v>168</v>
      </c>
      <c r="R213" s="25">
        <f t="shared" si="154"/>
        <v>153</v>
      </c>
      <c r="S213" s="30">
        <f t="shared" si="155"/>
        <v>121</v>
      </c>
    </row>
    <row r="214" spans="1:31" ht="12.75" customHeight="1" x14ac:dyDescent="0.25">
      <c r="A214" s="10" t="s">
        <v>57</v>
      </c>
      <c r="B214" s="11" t="s">
        <v>58</v>
      </c>
      <c r="C214" s="12" t="s">
        <v>18</v>
      </c>
      <c r="D214" s="13">
        <v>6</v>
      </c>
      <c r="E214" s="13">
        <v>34</v>
      </c>
      <c r="F214" s="13">
        <v>54</v>
      </c>
      <c r="G214" s="13">
        <v>44</v>
      </c>
      <c r="H214" s="13">
        <v>68</v>
      </c>
      <c r="I214" s="13">
        <v>42</v>
      </c>
      <c r="J214" s="13">
        <v>34</v>
      </c>
      <c r="K214" s="13">
        <v>18</v>
      </c>
      <c r="L214" s="13">
        <f t="shared" si="148"/>
        <v>300</v>
      </c>
      <c r="M214" s="13">
        <f t="shared" si="149"/>
        <v>208</v>
      </c>
      <c r="N214" s="43">
        <f t="shared" si="150"/>
        <v>150</v>
      </c>
      <c r="O214" s="29">
        <f t="shared" si="151"/>
        <v>138</v>
      </c>
      <c r="P214" s="25">
        <f t="shared" si="152"/>
        <v>200</v>
      </c>
      <c r="Q214" s="25">
        <f t="shared" si="153"/>
        <v>208</v>
      </c>
      <c r="R214" s="25">
        <f t="shared" si="154"/>
        <v>188</v>
      </c>
      <c r="S214" s="30">
        <f t="shared" si="155"/>
        <v>162</v>
      </c>
    </row>
    <row r="215" spans="1:31" ht="22.5" customHeight="1" x14ac:dyDescent="0.25">
      <c r="A215" s="10" t="s">
        <v>59</v>
      </c>
      <c r="B215" s="15" t="s">
        <v>1</v>
      </c>
      <c r="C215" s="16"/>
      <c r="D215" s="17">
        <f>SUM(D187:D214)</f>
        <v>531</v>
      </c>
      <c r="E215" s="17">
        <f t="shared" ref="E215:K215" si="156">SUM(E187:E214)</f>
        <v>695</v>
      </c>
      <c r="F215" s="17">
        <f t="shared" si="156"/>
        <v>979</v>
      </c>
      <c r="G215" s="17">
        <f t="shared" si="156"/>
        <v>1255</v>
      </c>
      <c r="H215" s="17">
        <f t="shared" si="156"/>
        <v>1564</v>
      </c>
      <c r="I215" s="17">
        <f t="shared" si="156"/>
        <v>1673</v>
      </c>
      <c r="J215" s="17">
        <f t="shared" si="156"/>
        <v>1484</v>
      </c>
      <c r="K215" s="17">
        <f t="shared" si="156"/>
        <v>1308</v>
      </c>
      <c r="L215" s="13">
        <f t="shared" si="148"/>
        <v>9489</v>
      </c>
      <c r="M215" s="13">
        <f>SUM(M187:M214)</f>
        <v>6269</v>
      </c>
      <c r="N215" s="43">
        <f t="shared" si="150"/>
        <v>4744.5</v>
      </c>
      <c r="O215" s="29">
        <f t="shared" ref="O215:O244" si="157">SUM(D215:G215)</f>
        <v>3460</v>
      </c>
      <c r="P215" s="25">
        <f t="shared" ref="P215:P244" si="158">SUM(E215:H215)</f>
        <v>4493</v>
      </c>
      <c r="Q215" s="25">
        <f t="shared" ref="Q215:Q244" si="159">SUM(F215:I215)</f>
        <v>5471</v>
      </c>
      <c r="R215" s="25">
        <f t="shared" ref="R215:R244" si="160">SUM(G215:J215)</f>
        <v>5976</v>
      </c>
      <c r="S215" s="30">
        <f t="shared" ref="S215:S244" si="161">SUM(H215:K215)</f>
        <v>6029</v>
      </c>
    </row>
    <row r="216" spans="1:31" ht="12.75" customHeight="1" x14ac:dyDescent="0.25">
      <c r="A216" s="10" t="s">
        <v>16</v>
      </c>
      <c r="B216" s="11" t="s">
        <v>17</v>
      </c>
      <c r="C216" s="12" t="s">
        <v>60</v>
      </c>
      <c r="D216" s="13">
        <v>19</v>
      </c>
      <c r="E216" s="13">
        <v>22</v>
      </c>
      <c r="F216" s="13">
        <v>12</v>
      </c>
      <c r="G216" s="13">
        <v>24</v>
      </c>
      <c r="H216" s="13">
        <v>15</v>
      </c>
      <c r="I216" s="13">
        <v>23</v>
      </c>
      <c r="J216" s="13">
        <v>20</v>
      </c>
      <c r="K216" s="13">
        <v>12</v>
      </c>
      <c r="L216" s="13">
        <f t="shared" ref="L216:L244" si="162">SUM(D216:K216)</f>
        <v>147</v>
      </c>
      <c r="M216" s="13">
        <f t="shared" ref="M216:M243" si="163">MAX(O216:S216)</f>
        <v>82</v>
      </c>
      <c r="N216" s="43">
        <f t="shared" ref="N216:N244" si="164">L216/2</f>
        <v>73.5</v>
      </c>
      <c r="O216" s="29">
        <f t="shared" si="157"/>
        <v>77</v>
      </c>
      <c r="P216" s="25">
        <f t="shared" si="158"/>
        <v>73</v>
      </c>
      <c r="Q216" s="25">
        <f t="shared" si="159"/>
        <v>74</v>
      </c>
      <c r="R216" s="25">
        <f t="shared" si="160"/>
        <v>82</v>
      </c>
      <c r="S216" s="30">
        <f t="shared" si="161"/>
        <v>70</v>
      </c>
    </row>
    <row r="217" spans="1:31" ht="12.75" customHeight="1" x14ac:dyDescent="0.25">
      <c r="A217" s="10" t="s">
        <v>19</v>
      </c>
      <c r="B217" s="11" t="s">
        <v>20</v>
      </c>
      <c r="C217" s="12" t="s">
        <v>60</v>
      </c>
      <c r="D217" s="13">
        <v>4</v>
      </c>
      <c r="E217" s="13">
        <v>11</v>
      </c>
      <c r="F217" s="13">
        <v>6</v>
      </c>
      <c r="G217" s="13">
        <v>16</v>
      </c>
      <c r="H217" s="13">
        <v>6</v>
      </c>
      <c r="I217" s="13">
        <v>4</v>
      </c>
      <c r="J217" s="13">
        <v>10</v>
      </c>
      <c r="K217" s="13">
        <v>14</v>
      </c>
      <c r="L217" s="13">
        <f t="shared" si="162"/>
        <v>71</v>
      </c>
      <c r="M217" s="13">
        <f t="shared" si="163"/>
        <v>39</v>
      </c>
      <c r="N217" s="43">
        <f t="shared" si="164"/>
        <v>35.5</v>
      </c>
      <c r="O217" s="29">
        <f t="shared" si="157"/>
        <v>37</v>
      </c>
      <c r="P217" s="25">
        <f t="shared" si="158"/>
        <v>39</v>
      </c>
      <c r="Q217" s="25">
        <f t="shared" si="159"/>
        <v>32</v>
      </c>
      <c r="R217" s="25">
        <f t="shared" si="160"/>
        <v>36</v>
      </c>
      <c r="S217" s="30">
        <f t="shared" si="161"/>
        <v>34</v>
      </c>
      <c r="T217" s="41"/>
      <c r="U217" s="41"/>
      <c r="V217" s="41"/>
      <c r="W217" s="41"/>
      <c r="X217" s="41"/>
      <c r="Y217" s="41"/>
      <c r="Z217" s="41"/>
      <c r="AA217" s="41"/>
      <c r="AB217" s="41"/>
      <c r="AC217" s="41"/>
      <c r="AD217" s="41"/>
      <c r="AE217" s="41"/>
    </row>
    <row r="218" spans="1:31" ht="12.75" customHeight="1" x14ac:dyDescent="0.25">
      <c r="A218" s="10" t="s">
        <v>21</v>
      </c>
      <c r="B218" s="11" t="s">
        <v>20</v>
      </c>
      <c r="C218" s="12" t="s">
        <v>60</v>
      </c>
      <c r="D218" s="13">
        <v>0</v>
      </c>
      <c r="E218" s="13">
        <v>6</v>
      </c>
      <c r="F218" s="13">
        <v>10</v>
      </c>
      <c r="G218" s="13">
        <v>12</v>
      </c>
      <c r="H218" s="13">
        <v>9</v>
      </c>
      <c r="I218" s="13">
        <v>11</v>
      </c>
      <c r="J218" s="13">
        <v>38</v>
      </c>
      <c r="K218" s="13">
        <v>34</v>
      </c>
      <c r="L218" s="13">
        <f>SUM(D218:K218)</f>
        <v>120</v>
      </c>
      <c r="M218" s="13">
        <f>MAX(O218:S218)</f>
        <v>92</v>
      </c>
      <c r="N218" s="43">
        <f t="shared" si="164"/>
        <v>60</v>
      </c>
      <c r="O218" s="29">
        <f t="shared" si="157"/>
        <v>28</v>
      </c>
      <c r="P218" s="25">
        <f t="shared" si="158"/>
        <v>37</v>
      </c>
      <c r="Q218" s="25">
        <f t="shared" si="159"/>
        <v>42</v>
      </c>
      <c r="R218" s="25">
        <f t="shared" si="160"/>
        <v>70</v>
      </c>
      <c r="S218" s="30">
        <f t="shared" si="161"/>
        <v>92</v>
      </c>
    </row>
    <row r="219" spans="1:31" ht="12.75" customHeight="1" x14ac:dyDescent="0.25">
      <c r="A219" s="10" t="s">
        <v>22</v>
      </c>
      <c r="B219" s="11" t="s">
        <v>20</v>
      </c>
      <c r="C219" s="12" t="s">
        <v>60</v>
      </c>
      <c r="D219" s="13">
        <v>2</v>
      </c>
      <c r="E219" s="13">
        <v>3</v>
      </c>
      <c r="F219" s="13">
        <v>4</v>
      </c>
      <c r="G219" s="13">
        <v>2</v>
      </c>
      <c r="H219" s="13">
        <v>9</v>
      </c>
      <c r="I219" s="13">
        <v>15</v>
      </c>
      <c r="J219" s="13">
        <v>12</v>
      </c>
      <c r="K219" s="13">
        <v>6</v>
      </c>
      <c r="L219" s="13">
        <f>SUM(D219:K219)</f>
        <v>53</v>
      </c>
      <c r="M219" s="13">
        <f>MAX(O219:S219)</f>
        <v>42</v>
      </c>
      <c r="N219" s="43">
        <f t="shared" si="164"/>
        <v>26.5</v>
      </c>
      <c r="O219" s="29">
        <f t="shared" si="157"/>
        <v>11</v>
      </c>
      <c r="P219" s="25">
        <f t="shared" si="158"/>
        <v>18</v>
      </c>
      <c r="Q219" s="25">
        <f t="shared" si="159"/>
        <v>30</v>
      </c>
      <c r="R219" s="25">
        <f t="shared" si="160"/>
        <v>38</v>
      </c>
      <c r="S219" s="30">
        <f t="shared" si="161"/>
        <v>42</v>
      </c>
    </row>
    <row r="220" spans="1:31" ht="12.75" customHeight="1" x14ac:dyDescent="0.25">
      <c r="A220" s="10" t="s">
        <v>23</v>
      </c>
      <c r="B220" s="11" t="s">
        <v>24</v>
      </c>
      <c r="C220" s="12" t="s">
        <v>60</v>
      </c>
      <c r="D220" s="13">
        <v>13</v>
      </c>
      <c r="E220" s="13">
        <v>13</v>
      </c>
      <c r="F220" s="13">
        <v>19</v>
      </c>
      <c r="G220" s="13">
        <v>21</v>
      </c>
      <c r="H220" s="13">
        <v>20</v>
      </c>
      <c r="I220" s="13">
        <v>57</v>
      </c>
      <c r="J220" s="13">
        <v>42</v>
      </c>
      <c r="K220" s="13">
        <v>18</v>
      </c>
      <c r="L220" s="13">
        <f t="shared" si="162"/>
        <v>203</v>
      </c>
      <c r="M220" s="13">
        <f t="shared" si="163"/>
        <v>140</v>
      </c>
      <c r="N220" s="43">
        <f t="shared" si="164"/>
        <v>101.5</v>
      </c>
      <c r="O220" s="29">
        <f t="shared" si="157"/>
        <v>66</v>
      </c>
      <c r="P220" s="25">
        <f t="shared" si="158"/>
        <v>73</v>
      </c>
      <c r="Q220" s="25">
        <f t="shared" si="159"/>
        <v>117</v>
      </c>
      <c r="R220" s="25">
        <f t="shared" si="160"/>
        <v>140</v>
      </c>
      <c r="S220" s="30">
        <f t="shared" si="161"/>
        <v>137</v>
      </c>
      <c r="T220" s="41"/>
      <c r="U220" s="41"/>
      <c r="V220" s="41"/>
      <c r="W220" s="41"/>
      <c r="X220" s="41"/>
      <c r="Y220" s="41"/>
      <c r="Z220" s="41"/>
      <c r="AA220" s="41"/>
      <c r="AB220" s="41"/>
      <c r="AC220" s="41"/>
      <c r="AD220" s="41"/>
      <c r="AE220" s="41"/>
    </row>
    <row r="221" spans="1:31" ht="12.75" customHeight="1" x14ac:dyDescent="0.25">
      <c r="A221" s="10" t="s">
        <v>25</v>
      </c>
      <c r="B221" s="11" t="s">
        <v>26</v>
      </c>
      <c r="C221" s="12" t="s">
        <v>60</v>
      </c>
      <c r="D221" s="13">
        <v>5</v>
      </c>
      <c r="E221" s="13">
        <v>12</v>
      </c>
      <c r="F221" s="13">
        <v>25</v>
      </c>
      <c r="G221" s="13">
        <v>27</v>
      </c>
      <c r="H221" s="13">
        <v>34</v>
      </c>
      <c r="I221" s="13">
        <v>50</v>
      </c>
      <c r="J221" s="13">
        <v>42</v>
      </c>
      <c r="K221" s="13">
        <v>27</v>
      </c>
      <c r="L221" s="13">
        <f t="shared" si="162"/>
        <v>222</v>
      </c>
      <c r="M221" s="13">
        <f t="shared" si="163"/>
        <v>153</v>
      </c>
      <c r="N221" s="43">
        <f t="shared" si="164"/>
        <v>111</v>
      </c>
      <c r="O221" s="29">
        <f t="shared" si="157"/>
        <v>69</v>
      </c>
      <c r="P221" s="25">
        <f t="shared" si="158"/>
        <v>98</v>
      </c>
      <c r="Q221" s="25">
        <f t="shared" si="159"/>
        <v>136</v>
      </c>
      <c r="R221" s="25">
        <f t="shared" si="160"/>
        <v>153</v>
      </c>
      <c r="S221" s="30">
        <f t="shared" si="161"/>
        <v>153</v>
      </c>
      <c r="T221" s="41"/>
      <c r="U221" s="41"/>
      <c r="V221" s="41"/>
      <c r="W221" s="41"/>
      <c r="X221" s="41"/>
      <c r="Y221" s="41"/>
      <c r="Z221" s="41"/>
      <c r="AA221" s="41"/>
      <c r="AB221" s="41"/>
      <c r="AC221" s="41"/>
      <c r="AD221" s="41"/>
      <c r="AE221" s="41"/>
    </row>
    <row r="222" spans="1:31" ht="12.75" customHeight="1" x14ac:dyDescent="0.25">
      <c r="A222" s="10" t="s">
        <v>27</v>
      </c>
      <c r="B222" s="11" t="s">
        <v>28</v>
      </c>
      <c r="C222" s="12" t="s">
        <v>60</v>
      </c>
      <c r="D222" s="13">
        <v>9</v>
      </c>
      <c r="E222" s="13">
        <v>13</v>
      </c>
      <c r="F222" s="13">
        <v>17</v>
      </c>
      <c r="G222" s="13">
        <v>9</v>
      </c>
      <c r="H222" s="13">
        <v>23</v>
      </c>
      <c r="I222" s="13">
        <v>36</v>
      </c>
      <c r="J222" s="13">
        <v>36</v>
      </c>
      <c r="K222" s="13">
        <v>36</v>
      </c>
      <c r="L222" s="13">
        <f t="shared" si="162"/>
        <v>179</v>
      </c>
      <c r="M222" s="13">
        <f t="shared" si="163"/>
        <v>131</v>
      </c>
      <c r="N222" s="43">
        <f t="shared" si="164"/>
        <v>89.5</v>
      </c>
      <c r="O222" s="29">
        <f t="shared" si="157"/>
        <v>48</v>
      </c>
      <c r="P222" s="25">
        <f t="shared" si="158"/>
        <v>62</v>
      </c>
      <c r="Q222" s="25">
        <f t="shared" si="159"/>
        <v>85</v>
      </c>
      <c r="R222" s="25">
        <f t="shared" si="160"/>
        <v>104</v>
      </c>
      <c r="S222" s="30">
        <f t="shared" si="161"/>
        <v>131</v>
      </c>
      <c r="U222" s="41"/>
      <c r="V222" s="41"/>
      <c r="W222" s="41"/>
      <c r="X222" s="41"/>
      <c r="Y222" s="41"/>
      <c r="Z222" s="41"/>
      <c r="AA222" s="41"/>
      <c r="AB222" s="41"/>
    </row>
    <row r="223" spans="1:31" ht="12.75" customHeight="1" x14ac:dyDescent="0.25">
      <c r="A223" s="10" t="s">
        <v>29</v>
      </c>
      <c r="B223" s="11" t="s">
        <v>28</v>
      </c>
      <c r="C223" s="12" t="s">
        <v>60</v>
      </c>
      <c r="D223" s="13">
        <v>19</v>
      </c>
      <c r="E223" s="13">
        <v>19</v>
      </c>
      <c r="F223" s="13">
        <v>34</v>
      </c>
      <c r="G223" s="13">
        <v>79</v>
      </c>
      <c r="H223" s="13">
        <v>54</v>
      </c>
      <c r="I223" s="13">
        <v>68</v>
      </c>
      <c r="J223" s="13">
        <v>69</v>
      </c>
      <c r="K223" s="13">
        <v>53</v>
      </c>
      <c r="L223" s="13">
        <f t="shared" si="162"/>
        <v>395</v>
      </c>
      <c r="M223" s="13">
        <f t="shared" si="163"/>
        <v>270</v>
      </c>
      <c r="N223" s="43">
        <f t="shared" si="164"/>
        <v>197.5</v>
      </c>
      <c r="O223" s="29">
        <f t="shared" si="157"/>
        <v>151</v>
      </c>
      <c r="P223" s="25">
        <f t="shared" si="158"/>
        <v>186</v>
      </c>
      <c r="Q223" s="25">
        <f t="shared" si="159"/>
        <v>235</v>
      </c>
      <c r="R223" s="25">
        <f t="shared" si="160"/>
        <v>270</v>
      </c>
      <c r="S223" s="30">
        <f t="shared" si="161"/>
        <v>244</v>
      </c>
      <c r="U223" s="41"/>
      <c r="V223" s="41"/>
      <c r="W223" s="41"/>
      <c r="X223" s="41"/>
      <c r="Y223" s="41"/>
      <c r="Z223" s="41"/>
      <c r="AA223" s="41"/>
      <c r="AB223" s="41"/>
    </row>
    <row r="224" spans="1:31" ht="12.75" customHeight="1" x14ac:dyDescent="0.25">
      <c r="A224" s="10" t="s">
        <v>30</v>
      </c>
      <c r="B224" s="11" t="s">
        <v>31</v>
      </c>
      <c r="C224" s="12" t="s">
        <v>60</v>
      </c>
      <c r="D224" s="13">
        <v>6</v>
      </c>
      <c r="E224" s="13">
        <v>10</v>
      </c>
      <c r="F224" s="13">
        <v>11</v>
      </c>
      <c r="G224" s="13">
        <v>14</v>
      </c>
      <c r="H224" s="13">
        <v>17</v>
      </c>
      <c r="I224" s="13">
        <v>13</v>
      </c>
      <c r="J224" s="13">
        <v>13</v>
      </c>
      <c r="K224" s="13">
        <v>16</v>
      </c>
      <c r="L224" s="13">
        <f t="shared" si="162"/>
        <v>100</v>
      </c>
      <c r="M224" s="13">
        <f t="shared" si="163"/>
        <v>59</v>
      </c>
      <c r="N224" s="43">
        <f t="shared" si="164"/>
        <v>50</v>
      </c>
      <c r="O224" s="29">
        <f t="shared" si="157"/>
        <v>41</v>
      </c>
      <c r="P224" s="25">
        <f t="shared" si="158"/>
        <v>52</v>
      </c>
      <c r="Q224" s="25">
        <f t="shared" si="159"/>
        <v>55</v>
      </c>
      <c r="R224" s="25">
        <f t="shared" si="160"/>
        <v>57</v>
      </c>
      <c r="S224" s="30">
        <f t="shared" si="161"/>
        <v>59</v>
      </c>
      <c r="U224" s="41"/>
      <c r="V224" s="41"/>
      <c r="W224" s="41"/>
      <c r="X224" s="41"/>
      <c r="Y224" s="41"/>
      <c r="Z224" s="41"/>
      <c r="AA224" s="41"/>
      <c r="AB224" s="41"/>
    </row>
    <row r="225" spans="1:31" ht="12.75" customHeight="1" x14ac:dyDescent="0.25">
      <c r="A225" s="10" t="s">
        <v>32</v>
      </c>
      <c r="B225" s="11" t="s">
        <v>31</v>
      </c>
      <c r="C225" s="12" t="s">
        <v>60</v>
      </c>
      <c r="D225" s="13"/>
      <c r="E225" s="13"/>
      <c r="F225" s="13"/>
      <c r="G225" s="13"/>
      <c r="H225" s="13"/>
      <c r="I225" s="13"/>
      <c r="J225" s="13"/>
      <c r="K225" s="13"/>
      <c r="L225" s="13">
        <f t="shared" si="162"/>
        <v>0</v>
      </c>
      <c r="M225" s="13">
        <f t="shared" si="163"/>
        <v>0</v>
      </c>
      <c r="N225" s="43">
        <f t="shared" si="164"/>
        <v>0</v>
      </c>
      <c r="O225" s="29"/>
      <c r="P225" s="25"/>
      <c r="Q225" s="25"/>
      <c r="R225" s="25"/>
      <c r="S225" s="30"/>
      <c r="U225" s="41"/>
      <c r="V225" s="41"/>
      <c r="W225" s="41"/>
      <c r="X225" s="41"/>
      <c r="Y225" s="41"/>
      <c r="Z225" s="41"/>
      <c r="AA225" s="41"/>
      <c r="AB225" s="41"/>
    </row>
    <row r="226" spans="1:31" ht="12.75" customHeight="1" x14ac:dyDescent="0.25">
      <c r="A226" s="10" t="s">
        <v>33</v>
      </c>
      <c r="B226" s="11" t="s">
        <v>31</v>
      </c>
      <c r="C226" s="12" t="s">
        <v>60</v>
      </c>
      <c r="D226" s="13">
        <v>4</v>
      </c>
      <c r="E226" s="13">
        <v>5</v>
      </c>
      <c r="F226" s="13">
        <v>5</v>
      </c>
      <c r="G226" s="13">
        <v>9</v>
      </c>
      <c r="H226" s="13">
        <v>11</v>
      </c>
      <c r="I226" s="13">
        <v>18</v>
      </c>
      <c r="J226" s="13">
        <v>10</v>
      </c>
      <c r="K226" s="13">
        <v>17</v>
      </c>
      <c r="L226" s="13">
        <f t="shared" si="162"/>
        <v>79</v>
      </c>
      <c r="M226" s="13">
        <f t="shared" si="163"/>
        <v>56</v>
      </c>
      <c r="N226" s="43">
        <f t="shared" si="164"/>
        <v>39.5</v>
      </c>
      <c r="O226" s="29">
        <f t="shared" si="157"/>
        <v>23</v>
      </c>
      <c r="P226" s="25">
        <f t="shared" si="158"/>
        <v>30</v>
      </c>
      <c r="Q226" s="25">
        <f t="shared" si="159"/>
        <v>43</v>
      </c>
      <c r="R226" s="25">
        <f t="shared" si="160"/>
        <v>48</v>
      </c>
      <c r="S226" s="30">
        <f t="shared" si="161"/>
        <v>56</v>
      </c>
      <c r="U226" s="41"/>
      <c r="V226" s="41"/>
      <c r="W226" s="41"/>
      <c r="X226" s="41"/>
      <c r="Y226" s="41"/>
      <c r="Z226" s="41"/>
      <c r="AA226" s="41"/>
      <c r="AB226" s="41"/>
    </row>
    <row r="227" spans="1:31" ht="12.75" customHeight="1" x14ac:dyDescent="0.25">
      <c r="A227" s="10" t="s">
        <v>34</v>
      </c>
      <c r="B227" s="11" t="s">
        <v>35</v>
      </c>
      <c r="C227" s="12" t="s">
        <v>60</v>
      </c>
      <c r="D227" s="13">
        <v>4</v>
      </c>
      <c r="E227" s="13">
        <v>6</v>
      </c>
      <c r="F227" s="13">
        <v>6</v>
      </c>
      <c r="G227" s="13">
        <v>6</v>
      </c>
      <c r="H227" s="13">
        <v>11</v>
      </c>
      <c r="I227" s="13">
        <v>6</v>
      </c>
      <c r="J227" s="13">
        <v>16</v>
      </c>
      <c r="K227" s="13">
        <v>10</v>
      </c>
      <c r="L227" s="13">
        <f t="shared" si="162"/>
        <v>65</v>
      </c>
      <c r="M227" s="13">
        <f t="shared" si="163"/>
        <v>43</v>
      </c>
      <c r="N227" s="43">
        <f t="shared" si="164"/>
        <v>32.5</v>
      </c>
      <c r="O227" s="29">
        <f t="shared" si="157"/>
        <v>22</v>
      </c>
      <c r="P227" s="25">
        <f t="shared" si="158"/>
        <v>29</v>
      </c>
      <c r="Q227" s="25">
        <f t="shared" si="159"/>
        <v>29</v>
      </c>
      <c r="R227" s="25">
        <f t="shared" si="160"/>
        <v>39</v>
      </c>
      <c r="S227" s="30">
        <f t="shared" si="161"/>
        <v>43</v>
      </c>
    </row>
    <row r="228" spans="1:31" ht="12.75" customHeight="1" x14ac:dyDescent="0.25">
      <c r="A228" s="10" t="s">
        <v>36</v>
      </c>
      <c r="B228" s="11" t="s">
        <v>35</v>
      </c>
      <c r="C228" s="12" t="s">
        <v>60</v>
      </c>
      <c r="D228" s="13">
        <v>5</v>
      </c>
      <c r="E228" s="13">
        <v>4</v>
      </c>
      <c r="F228" s="13">
        <v>4</v>
      </c>
      <c r="G228" s="13">
        <v>3</v>
      </c>
      <c r="H228" s="13">
        <v>4</v>
      </c>
      <c r="I228" s="13">
        <v>5</v>
      </c>
      <c r="J228" s="13">
        <v>2</v>
      </c>
      <c r="K228" s="13">
        <v>4</v>
      </c>
      <c r="L228" s="13">
        <f t="shared" si="162"/>
        <v>31</v>
      </c>
      <c r="M228" s="13">
        <f t="shared" si="163"/>
        <v>16</v>
      </c>
      <c r="N228" s="43">
        <f t="shared" si="164"/>
        <v>15.5</v>
      </c>
      <c r="O228" s="29">
        <f t="shared" si="157"/>
        <v>16</v>
      </c>
      <c r="P228" s="25">
        <f t="shared" si="158"/>
        <v>15</v>
      </c>
      <c r="Q228" s="25">
        <f t="shared" si="159"/>
        <v>16</v>
      </c>
      <c r="R228" s="25">
        <f t="shared" si="160"/>
        <v>14</v>
      </c>
      <c r="S228" s="30">
        <f t="shared" si="161"/>
        <v>15</v>
      </c>
      <c r="U228" s="41"/>
    </row>
    <row r="229" spans="1:31" ht="12.75" customHeight="1" x14ac:dyDescent="0.25">
      <c r="A229" s="10" t="s">
        <v>37</v>
      </c>
      <c r="B229" s="11" t="s">
        <v>35</v>
      </c>
      <c r="C229" s="12" t="s">
        <v>60</v>
      </c>
      <c r="D229" s="13">
        <v>4</v>
      </c>
      <c r="E229" s="13">
        <v>8</v>
      </c>
      <c r="F229" s="13">
        <v>8</v>
      </c>
      <c r="G229" s="13">
        <v>9</v>
      </c>
      <c r="H229" s="13">
        <v>5</v>
      </c>
      <c r="I229" s="13">
        <v>18</v>
      </c>
      <c r="J229" s="13">
        <v>43</v>
      </c>
      <c r="K229" s="13">
        <v>9</v>
      </c>
      <c r="L229" s="13">
        <f t="shared" si="162"/>
        <v>104</v>
      </c>
      <c r="M229" s="13">
        <f t="shared" si="163"/>
        <v>75</v>
      </c>
      <c r="N229" s="43">
        <f t="shared" si="164"/>
        <v>52</v>
      </c>
      <c r="O229" s="29">
        <f t="shared" si="157"/>
        <v>29</v>
      </c>
      <c r="P229" s="25">
        <f t="shared" si="158"/>
        <v>30</v>
      </c>
      <c r="Q229" s="25">
        <f t="shared" si="159"/>
        <v>40</v>
      </c>
      <c r="R229" s="25">
        <f t="shared" si="160"/>
        <v>75</v>
      </c>
      <c r="S229" s="30">
        <f t="shared" si="161"/>
        <v>75</v>
      </c>
      <c r="U229" s="41"/>
    </row>
    <row r="230" spans="1:31" ht="12.75" customHeight="1" x14ac:dyDescent="0.25">
      <c r="A230" s="10" t="s">
        <v>38</v>
      </c>
      <c r="B230" s="11" t="s">
        <v>35</v>
      </c>
      <c r="C230" s="12" t="s">
        <v>60</v>
      </c>
      <c r="D230" s="13">
        <v>5</v>
      </c>
      <c r="E230" s="13">
        <v>5</v>
      </c>
      <c r="F230" s="13">
        <v>8</v>
      </c>
      <c r="G230" s="13">
        <v>16</v>
      </c>
      <c r="H230" s="13">
        <v>11</v>
      </c>
      <c r="I230" s="13">
        <v>24</v>
      </c>
      <c r="J230" s="13">
        <v>31</v>
      </c>
      <c r="K230" s="13">
        <v>27</v>
      </c>
      <c r="L230" s="13">
        <f t="shared" si="162"/>
        <v>127</v>
      </c>
      <c r="M230" s="13">
        <f t="shared" si="163"/>
        <v>93</v>
      </c>
      <c r="N230" s="43">
        <f t="shared" si="164"/>
        <v>63.5</v>
      </c>
      <c r="O230" s="29">
        <f t="shared" si="157"/>
        <v>34</v>
      </c>
      <c r="P230" s="25">
        <f t="shared" si="158"/>
        <v>40</v>
      </c>
      <c r="Q230" s="25">
        <f t="shared" si="159"/>
        <v>59</v>
      </c>
      <c r="R230" s="25">
        <f t="shared" si="160"/>
        <v>82</v>
      </c>
      <c r="S230" s="30">
        <f t="shared" si="161"/>
        <v>93</v>
      </c>
    </row>
    <row r="231" spans="1:31" ht="12.75" customHeight="1" x14ac:dyDescent="0.25">
      <c r="A231" s="10" t="s">
        <v>39</v>
      </c>
      <c r="B231" s="11" t="s">
        <v>35</v>
      </c>
      <c r="C231" s="12" t="s">
        <v>60</v>
      </c>
      <c r="D231" s="13">
        <v>3</v>
      </c>
      <c r="E231" s="13">
        <v>12</v>
      </c>
      <c r="F231" s="13">
        <v>2</v>
      </c>
      <c r="G231" s="13">
        <v>4</v>
      </c>
      <c r="H231" s="13">
        <v>11</v>
      </c>
      <c r="I231" s="13">
        <v>33</v>
      </c>
      <c r="J231" s="13">
        <v>28</v>
      </c>
      <c r="K231" s="13">
        <v>5</v>
      </c>
      <c r="L231" s="13">
        <f t="shared" si="162"/>
        <v>98</v>
      </c>
      <c r="M231" s="13">
        <f t="shared" si="163"/>
        <v>77</v>
      </c>
      <c r="N231" s="43">
        <f t="shared" si="164"/>
        <v>49</v>
      </c>
      <c r="O231" s="29">
        <f t="shared" si="157"/>
        <v>21</v>
      </c>
      <c r="P231" s="25">
        <f t="shared" si="158"/>
        <v>29</v>
      </c>
      <c r="Q231" s="25">
        <f t="shared" si="159"/>
        <v>50</v>
      </c>
      <c r="R231" s="25">
        <f t="shared" si="160"/>
        <v>76</v>
      </c>
      <c r="S231" s="30">
        <f t="shared" si="161"/>
        <v>77</v>
      </c>
      <c r="T231" s="41"/>
      <c r="Y231" s="41"/>
      <c r="Z231" s="41"/>
      <c r="AA231" s="41"/>
      <c r="AB231" s="41"/>
      <c r="AC231" s="41"/>
      <c r="AD231" s="41"/>
      <c r="AE231" s="41"/>
    </row>
    <row r="232" spans="1:31" ht="12.75" customHeight="1" x14ac:dyDescent="0.25">
      <c r="A232" s="10" t="s">
        <v>40</v>
      </c>
      <c r="B232" s="11" t="s">
        <v>41</v>
      </c>
      <c r="C232" s="12" t="s">
        <v>60</v>
      </c>
      <c r="D232" s="13">
        <v>7</v>
      </c>
      <c r="E232" s="13">
        <v>6</v>
      </c>
      <c r="F232" s="13">
        <v>14</v>
      </c>
      <c r="G232" s="13">
        <v>12</v>
      </c>
      <c r="H232" s="13">
        <v>11</v>
      </c>
      <c r="I232" s="13">
        <v>20</v>
      </c>
      <c r="J232" s="13">
        <v>40</v>
      </c>
      <c r="K232" s="13">
        <v>18</v>
      </c>
      <c r="L232" s="13">
        <f t="shared" si="162"/>
        <v>128</v>
      </c>
      <c r="M232" s="13">
        <f t="shared" si="163"/>
        <v>89</v>
      </c>
      <c r="N232" s="43">
        <f t="shared" si="164"/>
        <v>64</v>
      </c>
      <c r="O232" s="29">
        <f t="shared" si="157"/>
        <v>39</v>
      </c>
      <c r="P232" s="25">
        <f t="shared" si="158"/>
        <v>43</v>
      </c>
      <c r="Q232" s="25">
        <f t="shared" si="159"/>
        <v>57</v>
      </c>
      <c r="R232" s="25">
        <f t="shared" si="160"/>
        <v>83</v>
      </c>
      <c r="S232" s="30">
        <f t="shared" si="161"/>
        <v>89</v>
      </c>
      <c r="T232" s="41"/>
      <c r="U232" s="41"/>
      <c r="Y232" s="41"/>
      <c r="Z232" s="41"/>
      <c r="AA232" s="41"/>
      <c r="AB232" s="41"/>
      <c r="AC232" s="41"/>
      <c r="AD232" s="41"/>
      <c r="AE232" s="41"/>
    </row>
    <row r="233" spans="1:31" ht="12.75" customHeight="1" x14ac:dyDescent="0.25">
      <c r="A233" s="10" t="s">
        <v>42</v>
      </c>
      <c r="B233" s="11" t="s">
        <v>43</v>
      </c>
      <c r="C233" s="12" t="s">
        <v>60</v>
      </c>
      <c r="D233" s="13">
        <v>1</v>
      </c>
      <c r="E233" s="13">
        <v>4</v>
      </c>
      <c r="F233" s="13">
        <v>2</v>
      </c>
      <c r="G233" s="13">
        <v>1</v>
      </c>
      <c r="H233" s="13">
        <v>3</v>
      </c>
      <c r="I233" s="13">
        <v>11</v>
      </c>
      <c r="J233" s="13">
        <v>5</v>
      </c>
      <c r="K233" s="13">
        <v>17</v>
      </c>
      <c r="L233" s="13">
        <f t="shared" si="162"/>
        <v>44</v>
      </c>
      <c r="M233" s="13">
        <f t="shared" si="163"/>
        <v>36</v>
      </c>
      <c r="N233" s="43">
        <f t="shared" si="164"/>
        <v>22</v>
      </c>
      <c r="O233" s="29">
        <f t="shared" si="157"/>
        <v>8</v>
      </c>
      <c r="P233" s="25">
        <f t="shared" si="158"/>
        <v>10</v>
      </c>
      <c r="Q233" s="25">
        <f t="shared" si="159"/>
        <v>17</v>
      </c>
      <c r="R233" s="25">
        <f t="shared" si="160"/>
        <v>20</v>
      </c>
      <c r="S233" s="30">
        <f t="shared" si="161"/>
        <v>36</v>
      </c>
    </row>
    <row r="234" spans="1:31" ht="12.75" customHeight="1" x14ac:dyDescent="0.25">
      <c r="A234" s="10" t="s">
        <v>44</v>
      </c>
      <c r="B234" s="11" t="s">
        <v>45</v>
      </c>
      <c r="C234" s="12" t="s">
        <v>60</v>
      </c>
      <c r="D234" s="13">
        <v>1</v>
      </c>
      <c r="E234" s="13">
        <v>2</v>
      </c>
      <c r="F234" s="13">
        <v>2</v>
      </c>
      <c r="G234" s="13">
        <v>1</v>
      </c>
      <c r="H234" s="13">
        <v>1</v>
      </c>
      <c r="I234" s="13">
        <v>5</v>
      </c>
      <c r="J234" s="13">
        <v>6</v>
      </c>
      <c r="K234" s="13">
        <v>8</v>
      </c>
      <c r="L234" s="13">
        <f t="shared" si="162"/>
        <v>26</v>
      </c>
      <c r="M234" s="13">
        <f t="shared" si="163"/>
        <v>20</v>
      </c>
      <c r="N234" s="43">
        <f t="shared" si="164"/>
        <v>13</v>
      </c>
      <c r="O234" s="29">
        <f t="shared" si="157"/>
        <v>6</v>
      </c>
      <c r="P234" s="25">
        <f t="shared" si="158"/>
        <v>6</v>
      </c>
      <c r="Q234" s="25">
        <f t="shared" si="159"/>
        <v>9</v>
      </c>
      <c r="R234" s="25">
        <f t="shared" si="160"/>
        <v>13</v>
      </c>
      <c r="S234" s="30">
        <f t="shared" si="161"/>
        <v>20</v>
      </c>
    </row>
    <row r="235" spans="1:31" ht="12.75" customHeight="1" x14ac:dyDescent="0.25">
      <c r="A235" s="10" t="s">
        <v>46</v>
      </c>
      <c r="B235" s="11" t="s">
        <v>43</v>
      </c>
      <c r="C235" s="12" t="s">
        <v>60</v>
      </c>
      <c r="D235" s="13">
        <v>11</v>
      </c>
      <c r="E235" s="13">
        <v>5</v>
      </c>
      <c r="F235" s="13">
        <v>6</v>
      </c>
      <c r="G235" s="13">
        <v>6</v>
      </c>
      <c r="H235" s="13">
        <v>9</v>
      </c>
      <c r="I235" s="13">
        <v>12</v>
      </c>
      <c r="J235" s="13">
        <v>15</v>
      </c>
      <c r="K235" s="13">
        <v>13</v>
      </c>
      <c r="L235" s="13">
        <f t="shared" si="162"/>
        <v>77</v>
      </c>
      <c r="M235" s="13">
        <f t="shared" si="163"/>
        <v>49</v>
      </c>
      <c r="N235" s="43">
        <f t="shared" si="164"/>
        <v>38.5</v>
      </c>
      <c r="O235" s="29">
        <f t="shared" si="157"/>
        <v>28</v>
      </c>
      <c r="P235" s="25">
        <f t="shared" si="158"/>
        <v>26</v>
      </c>
      <c r="Q235" s="25">
        <f t="shared" si="159"/>
        <v>33</v>
      </c>
      <c r="R235" s="25">
        <f t="shared" si="160"/>
        <v>42</v>
      </c>
      <c r="S235" s="30">
        <f t="shared" si="161"/>
        <v>49</v>
      </c>
      <c r="T235" s="41"/>
      <c r="U235" s="41"/>
      <c r="Y235" s="41"/>
      <c r="Z235" s="41"/>
      <c r="AA235" s="41"/>
      <c r="AB235" s="41"/>
      <c r="AC235" s="41"/>
      <c r="AD235" s="41"/>
      <c r="AE235" s="41"/>
    </row>
    <row r="236" spans="1:31" ht="12.75" customHeight="1" x14ac:dyDescent="0.25">
      <c r="A236" s="10" t="s">
        <v>47</v>
      </c>
      <c r="B236" s="11" t="s">
        <v>43</v>
      </c>
      <c r="C236" s="12" t="s">
        <v>60</v>
      </c>
      <c r="D236" s="13">
        <v>11</v>
      </c>
      <c r="E236" s="13">
        <v>16</v>
      </c>
      <c r="F236" s="13">
        <v>26</v>
      </c>
      <c r="G236" s="13">
        <v>50</v>
      </c>
      <c r="H236" s="13">
        <v>39</v>
      </c>
      <c r="I236" s="13">
        <v>48</v>
      </c>
      <c r="J236" s="13">
        <v>56</v>
      </c>
      <c r="K236" s="13">
        <v>61</v>
      </c>
      <c r="L236" s="13">
        <f t="shared" si="162"/>
        <v>307</v>
      </c>
      <c r="M236" s="13">
        <f t="shared" si="163"/>
        <v>204</v>
      </c>
      <c r="N236" s="43">
        <f t="shared" si="164"/>
        <v>153.5</v>
      </c>
      <c r="O236" s="29">
        <f t="shared" si="157"/>
        <v>103</v>
      </c>
      <c r="P236" s="25">
        <f t="shared" si="158"/>
        <v>131</v>
      </c>
      <c r="Q236" s="25">
        <f t="shared" si="159"/>
        <v>163</v>
      </c>
      <c r="R236" s="25">
        <f t="shared" si="160"/>
        <v>193</v>
      </c>
      <c r="S236" s="30">
        <f t="shared" si="161"/>
        <v>204</v>
      </c>
      <c r="T236" s="41"/>
      <c r="U236" s="41"/>
      <c r="V236" s="41"/>
      <c r="W236" s="41"/>
      <c r="X236" s="41"/>
      <c r="Y236" s="41"/>
      <c r="Z236" s="41"/>
      <c r="AA236" s="41"/>
      <c r="AB236" s="41"/>
      <c r="AC236" s="41"/>
      <c r="AD236" s="41"/>
      <c r="AE236" s="41"/>
    </row>
    <row r="237" spans="1:31" ht="12.75" customHeight="1" x14ac:dyDescent="0.25">
      <c r="A237" s="10" t="s">
        <v>48</v>
      </c>
      <c r="B237" s="11" t="s">
        <v>43</v>
      </c>
      <c r="C237" s="12" t="s">
        <v>60</v>
      </c>
      <c r="D237" s="13">
        <v>34</v>
      </c>
      <c r="E237" s="13">
        <v>55</v>
      </c>
      <c r="F237" s="13">
        <v>70</v>
      </c>
      <c r="G237" s="13">
        <v>82</v>
      </c>
      <c r="H237" s="13">
        <v>100</v>
      </c>
      <c r="I237" s="13">
        <v>106</v>
      </c>
      <c r="J237" s="13">
        <v>123</v>
      </c>
      <c r="K237" s="13">
        <v>93</v>
      </c>
      <c r="L237" s="13">
        <f t="shared" si="162"/>
        <v>663</v>
      </c>
      <c r="M237" s="13">
        <f t="shared" si="163"/>
        <v>422</v>
      </c>
      <c r="N237" s="43">
        <f t="shared" si="164"/>
        <v>331.5</v>
      </c>
      <c r="O237" s="29">
        <f t="shared" si="157"/>
        <v>241</v>
      </c>
      <c r="P237" s="25">
        <f t="shared" si="158"/>
        <v>307</v>
      </c>
      <c r="Q237" s="25">
        <f t="shared" si="159"/>
        <v>358</v>
      </c>
      <c r="R237" s="25">
        <f t="shared" si="160"/>
        <v>411</v>
      </c>
      <c r="S237" s="30">
        <f t="shared" si="161"/>
        <v>422</v>
      </c>
      <c r="T237" s="41"/>
      <c r="U237" s="41"/>
      <c r="V237" s="41"/>
      <c r="W237" s="41"/>
      <c r="X237" s="41"/>
      <c r="Y237" s="41"/>
      <c r="Z237" s="41"/>
      <c r="AA237" s="41"/>
      <c r="AB237" s="41"/>
      <c r="AC237" s="41"/>
      <c r="AD237" s="41"/>
      <c r="AE237" s="41"/>
    </row>
    <row r="238" spans="1:31" ht="12.75" customHeight="1" x14ac:dyDescent="0.25">
      <c r="A238" s="10" t="s">
        <v>49</v>
      </c>
      <c r="B238" s="11" t="s">
        <v>50</v>
      </c>
      <c r="C238" s="12" t="s">
        <v>60</v>
      </c>
      <c r="D238" s="13"/>
      <c r="E238" s="13"/>
      <c r="F238" s="13"/>
      <c r="G238" s="13"/>
      <c r="H238" s="13"/>
      <c r="I238" s="13"/>
      <c r="J238" s="13"/>
      <c r="K238" s="13"/>
      <c r="L238" s="13"/>
      <c r="M238" s="13"/>
      <c r="N238" s="43"/>
      <c r="O238" s="29"/>
      <c r="P238" s="25"/>
      <c r="Q238" s="25"/>
      <c r="R238" s="25"/>
      <c r="S238" s="30"/>
    </row>
    <row r="239" spans="1:31" ht="12.75" customHeight="1" x14ac:dyDescent="0.25">
      <c r="A239" s="10" t="s">
        <v>51</v>
      </c>
      <c r="B239" s="11" t="s">
        <v>52</v>
      </c>
      <c r="C239" s="12" t="s">
        <v>60</v>
      </c>
      <c r="D239" s="13">
        <v>10</v>
      </c>
      <c r="E239" s="13">
        <v>11</v>
      </c>
      <c r="F239" s="13">
        <v>22</v>
      </c>
      <c r="G239" s="13">
        <v>26</v>
      </c>
      <c r="H239" s="13">
        <v>62</v>
      </c>
      <c r="I239" s="13">
        <v>89</v>
      </c>
      <c r="J239" s="13">
        <v>98</v>
      </c>
      <c r="K239" s="13">
        <v>36</v>
      </c>
      <c r="L239" s="13">
        <f t="shared" si="162"/>
        <v>354</v>
      </c>
      <c r="M239" s="13">
        <f t="shared" si="163"/>
        <v>285</v>
      </c>
      <c r="N239" s="43">
        <f t="shared" si="164"/>
        <v>177</v>
      </c>
      <c r="O239" s="29">
        <f t="shared" si="157"/>
        <v>69</v>
      </c>
      <c r="P239" s="25">
        <f t="shared" si="158"/>
        <v>121</v>
      </c>
      <c r="Q239" s="25">
        <f t="shared" si="159"/>
        <v>199</v>
      </c>
      <c r="R239" s="25">
        <f t="shared" si="160"/>
        <v>275</v>
      </c>
      <c r="S239" s="30">
        <f t="shared" si="161"/>
        <v>285</v>
      </c>
      <c r="T239" s="41"/>
      <c r="U239" s="41"/>
      <c r="V239" s="41"/>
      <c r="W239" s="41"/>
      <c r="X239" s="41"/>
      <c r="Y239" s="41"/>
      <c r="Z239" s="41"/>
      <c r="AA239" s="41"/>
      <c r="AB239" s="41"/>
      <c r="AC239" s="41"/>
      <c r="AD239" s="41"/>
      <c r="AE239" s="41"/>
    </row>
    <row r="240" spans="1:31" ht="12.75" customHeight="1" x14ac:dyDescent="0.25">
      <c r="A240" s="10" t="s">
        <v>53</v>
      </c>
      <c r="B240" s="11" t="s">
        <v>61</v>
      </c>
      <c r="C240" s="12" t="s">
        <v>60</v>
      </c>
      <c r="D240" s="13">
        <v>2</v>
      </c>
      <c r="E240" s="13">
        <v>3</v>
      </c>
      <c r="F240" s="13">
        <v>1</v>
      </c>
      <c r="G240" s="13">
        <v>2</v>
      </c>
      <c r="H240" s="13">
        <v>6</v>
      </c>
      <c r="I240" s="13">
        <v>3</v>
      </c>
      <c r="J240" s="13">
        <v>6</v>
      </c>
      <c r="K240" s="13">
        <v>2</v>
      </c>
      <c r="L240" s="13">
        <f t="shared" si="162"/>
        <v>25</v>
      </c>
      <c r="M240" s="13">
        <f t="shared" si="163"/>
        <v>17</v>
      </c>
      <c r="N240" s="43">
        <f t="shared" si="164"/>
        <v>12.5</v>
      </c>
      <c r="O240" s="29">
        <f t="shared" si="157"/>
        <v>8</v>
      </c>
      <c r="P240" s="25">
        <f t="shared" si="158"/>
        <v>12</v>
      </c>
      <c r="Q240" s="25">
        <f t="shared" si="159"/>
        <v>12</v>
      </c>
      <c r="R240" s="25">
        <f t="shared" si="160"/>
        <v>17</v>
      </c>
      <c r="S240" s="30">
        <f t="shared" si="161"/>
        <v>17</v>
      </c>
    </row>
    <row r="241" spans="1:31" ht="12.75" customHeight="1" x14ac:dyDescent="0.25">
      <c r="A241" s="10" t="s">
        <v>54</v>
      </c>
      <c r="B241" s="11" t="s">
        <v>50</v>
      </c>
      <c r="C241" s="12" t="s">
        <v>60</v>
      </c>
      <c r="D241" s="13"/>
      <c r="E241" s="13"/>
      <c r="F241" s="13"/>
      <c r="G241" s="13"/>
      <c r="H241" s="13"/>
      <c r="I241" s="13"/>
      <c r="J241" s="13"/>
      <c r="K241" s="13"/>
      <c r="L241" s="13"/>
      <c r="M241" s="13"/>
      <c r="N241" s="43"/>
      <c r="O241" s="29"/>
      <c r="P241" s="25"/>
      <c r="Q241" s="25"/>
      <c r="R241" s="25"/>
      <c r="S241" s="30"/>
    </row>
    <row r="242" spans="1:31" ht="12.75" customHeight="1" x14ac:dyDescent="0.25">
      <c r="A242" s="10" t="s">
        <v>55</v>
      </c>
      <c r="B242" s="11" t="s">
        <v>56</v>
      </c>
      <c r="C242" s="12" t="s">
        <v>60</v>
      </c>
      <c r="D242" s="13">
        <v>5</v>
      </c>
      <c r="E242" s="13">
        <v>1</v>
      </c>
      <c r="F242" s="13">
        <v>9</v>
      </c>
      <c r="G242" s="13">
        <v>3</v>
      </c>
      <c r="H242" s="13">
        <v>1</v>
      </c>
      <c r="I242" s="13">
        <v>3</v>
      </c>
      <c r="J242" s="13">
        <v>4</v>
      </c>
      <c r="K242" s="13">
        <v>1</v>
      </c>
      <c r="L242" s="13">
        <f t="shared" si="162"/>
        <v>27</v>
      </c>
      <c r="M242" s="13">
        <f t="shared" si="163"/>
        <v>18</v>
      </c>
      <c r="N242" s="43">
        <f t="shared" si="164"/>
        <v>13.5</v>
      </c>
      <c r="O242" s="29">
        <f t="shared" si="157"/>
        <v>18</v>
      </c>
      <c r="P242" s="25">
        <f t="shared" si="158"/>
        <v>14</v>
      </c>
      <c r="Q242" s="25">
        <f t="shared" si="159"/>
        <v>16</v>
      </c>
      <c r="R242" s="25">
        <f t="shared" si="160"/>
        <v>11</v>
      </c>
      <c r="S242" s="30">
        <f t="shared" si="161"/>
        <v>9</v>
      </c>
    </row>
    <row r="243" spans="1:31" ht="12.75" customHeight="1" x14ac:dyDescent="0.25">
      <c r="A243" s="10" t="s">
        <v>57</v>
      </c>
      <c r="B243" s="11" t="s">
        <v>58</v>
      </c>
      <c r="C243" s="12" t="s">
        <v>60</v>
      </c>
      <c r="D243" s="13">
        <v>1</v>
      </c>
      <c r="E243" s="13">
        <v>1</v>
      </c>
      <c r="F243" s="13">
        <v>5</v>
      </c>
      <c r="G243" s="13">
        <v>3</v>
      </c>
      <c r="H243" s="13">
        <v>7</v>
      </c>
      <c r="I243" s="13">
        <v>3</v>
      </c>
      <c r="J243" s="13">
        <v>3</v>
      </c>
      <c r="K243" s="13">
        <v>1</v>
      </c>
      <c r="L243" s="13">
        <f t="shared" si="162"/>
        <v>24</v>
      </c>
      <c r="M243" s="13">
        <f t="shared" si="163"/>
        <v>18</v>
      </c>
      <c r="N243" s="43">
        <f t="shared" si="164"/>
        <v>12</v>
      </c>
      <c r="O243" s="29">
        <f t="shared" si="157"/>
        <v>10</v>
      </c>
      <c r="P243" s="25">
        <f t="shared" si="158"/>
        <v>16</v>
      </c>
      <c r="Q243" s="25">
        <f t="shared" si="159"/>
        <v>18</v>
      </c>
      <c r="R243" s="25">
        <f t="shared" si="160"/>
        <v>16</v>
      </c>
      <c r="S243" s="30">
        <f t="shared" si="161"/>
        <v>14</v>
      </c>
    </row>
    <row r="244" spans="1:31" ht="22.5" customHeight="1" thickBot="1" x14ac:dyDescent="0.3">
      <c r="A244" s="18" t="s">
        <v>59</v>
      </c>
      <c r="B244" s="19" t="s">
        <v>15</v>
      </c>
      <c r="C244" s="20"/>
      <c r="D244" s="21">
        <f>SUM(D216:D243)</f>
        <v>185</v>
      </c>
      <c r="E244" s="21">
        <f t="shared" ref="E244:K244" si="165">SUM(E216:E243)</f>
        <v>253</v>
      </c>
      <c r="F244" s="21">
        <f t="shared" si="165"/>
        <v>328</v>
      </c>
      <c r="G244" s="21">
        <f t="shared" si="165"/>
        <v>437</v>
      </c>
      <c r="H244" s="21">
        <f t="shared" si="165"/>
        <v>479</v>
      </c>
      <c r="I244" s="21">
        <f t="shared" si="165"/>
        <v>681</v>
      </c>
      <c r="J244" s="21">
        <f t="shared" si="165"/>
        <v>768</v>
      </c>
      <c r="K244" s="21">
        <f t="shared" si="165"/>
        <v>538</v>
      </c>
      <c r="L244" s="22">
        <f t="shared" si="162"/>
        <v>3669</v>
      </c>
      <c r="M244" s="22">
        <f>SUM(M216:M243)</f>
        <v>2526</v>
      </c>
      <c r="N244" s="44">
        <f t="shared" si="164"/>
        <v>1834.5</v>
      </c>
      <c r="O244" s="31">
        <f t="shared" si="157"/>
        <v>1203</v>
      </c>
      <c r="P244" s="32">
        <f t="shared" si="158"/>
        <v>1497</v>
      </c>
      <c r="Q244" s="32">
        <f t="shared" si="159"/>
        <v>1925</v>
      </c>
      <c r="R244" s="32">
        <f t="shared" si="160"/>
        <v>2365</v>
      </c>
      <c r="S244" s="33">
        <f t="shared" si="161"/>
        <v>2466</v>
      </c>
    </row>
    <row r="245" spans="1:31" ht="12.75" customHeight="1" x14ac:dyDescent="0.25">
      <c r="A245" s="1" t="s">
        <v>0</v>
      </c>
      <c r="B245" s="1"/>
      <c r="C245" s="1"/>
      <c r="D245" s="23"/>
      <c r="E245" s="23"/>
      <c r="F245" s="24"/>
      <c r="G245" s="23"/>
      <c r="H245" s="24"/>
      <c r="I245" s="24"/>
      <c r="J245" s="24"/>
      <c r="K245" s="24"/>
      <c r="L245" s="24"/>
      <c r="M245" s="24"/>
      <c r="N245" s="24"/>
      <c r="O245" s="14"/>
      <c r="P245" s="14"/>
      <c r="Q245" s="14"/>
      <c r="R245" s="14"/>
      <c r="S245" s="14"/>
    </row>
    <row r="246" spans="1:31" ht="13.5" customHeight="1" thickBot="1" x14ac:dyDescent="0.3">
      <c r="A246" s="1"/>
      <c r="B246" s="46">
        <v>43902</v>
      </c>
      <c r="D246" s="24"/>
      <c r="E246" s="23"/>
      <c r="F246" s="24"/>
      <c r="G246" s="24"/>
      <c r="H246" s="24"/>
      <c r="I246" s="24"/>
      <c r="J246" s="24"/>
      <c r="K246" s="24"/>
      <c r="L246" s="24"/>
      <c r="M246" s="24"/>
      <c r="N246" s="24"/>
      <c r="O246" s="14"/>
      <c r="P246" s="14"/>
      <c r="Q246" s="14"/>
      <c r="R246" s="14"/>
      <c r="S246" s="14"/>
    </row>
    <row r="247" spans="1:31" ht="22.5" customHeight="1" x14ac:dyDescent="0.25">
      <c r="A247" s="5" t="s">
        <v>2</v>
      </c>
      <c r="B247" s="6"/>
      <c r="C247" s="7" t="s">
        <v>3</v>
      </c>
      <c r="D247" s="8" t="s">
        <v>4</v>
      </c>
      <c r="E247" s="8" t="s">
        <v>5</v>
      </c>
      <c r="F247" s="8" t="s">
        <v>6</v>
      </c>
      <c r="G247" s="9" t="s">
        <v>7</v>
      </c>
      <c r="H247" s="9" t="s">
        <v>8</v>
      </c>
      <c r="I247" s="8" t="s">
        <v>9</v>
      </c>
      <c r="J247" s="9" t="s">
        <v>10</v>
      </c>
      <c r="K247" s="9" t="s">
        <v>11</v>
      </c>
      <c r="L247" s="9" t="s">
        <v>12</v>
      </c>
      <c r="M247" s="8" t="s">
        <v>13</v>
      </c>
      <c r="N247" s="42" t="s">
        <v>14</v>
      </c>
      <c r="O247" s="26">
        <v>0.29166666666666669</v>
      </c>
      <c r="P247" s="27">
        <v>0.30208333333333331</v>
      </c>
      <c r="Q247" s="27">
        <v>0.3125</v>
      </c>
      <c r="R247" s="27">
        <v>0.32291666666666669</v>
      </c>
      <c r="S247" s="28">
        <v>0.33333333333333331</v>
      </c>
    </row>
    <row r="248" spans="1:31" ht="12.75" customHeight="1" x14ac:dyDescent="0.25">
      <c r="A248" s="10" t="s">
        <v>16</v>
      </c>
      <c r="B248" s="11" t="s">
        <v>17</v>
      </c>
      <c r="C248" s="12" t="s">
        <v>18</v>
      </c>
      <c r="D248" s="13">
        <v>23</v>
      </c>
      <c r="E248" s="13">
        <v>35</v>
      </c>
      <c r="F248" s="13">
        <v>38</v>
      </c>
      <c r="G248" s="13">
        <v>48</v>
      </c>
      <c r="H248" s="13">
        <v>82</v>
      </c>
      <c r="I248" s="13">
        <v>80</v>
      </c>
      <c r="J248" s="13">
        <v>68</v>
      </c>
      <c r="K248" s="13">
        <v>41</v>
      </c>
      <c r="L248" s="13">
        <f t="shared" ref="L248:L252" si="166">SUM(D248:K248)</f>
        <v>415</v>
      </c>
      <c r="M248" s="13">
        <f t="shared" ref="M248:M304" si="167">MAX(O248:S248)</f>
        <v>278</v>
      </c>
      <c r="N248" s="43">
        <f t="shared" ref="N248:N276" si="168">L248/2</f>
        <v>207.5</v>
      </c>
      <c r="O248" s="29">
        <f t="shared" ref="O248:O251" si="169">SUM(D248:G248)</f>
        <v>144</v>
      </c>
      <c r="P248" s="25">
        <f t="shared" ref="P248:P251" si="170">SUM(E248:H248)</f>
        <v>203</v>
      </c>
      <c r="Q248" s="25">
        <f t="shared" ref="Q248:Q251" si="171">SUM(F248:I248)</f>
        <v>248</v>
      </c>
      <c r="R248" s="25">
        <f t="shared" ref="R248:R251" si="172">SUM(G248:J248)</f>
        <v>278</v>
      </c>
      <c r="S248" s="30">
        <f t="shared" ref="S248:S251" si="173">SUM(H248:K248)</f>
        <v>271</v>
      </c>
    </row>
    <row r="249" spans="1:31" ht="12.75" customHeight="1" x14ac:dyDescent="0.25">
      <c r="A249" s="10" t="s">
        <v>19</v>
      </c>
      <c r="B249" s="11" t="s">
        <v>20</v>
      </c>
      <c r="C249" s="12" t="s">
        <v>18</v>
      </c>
      <c r="D249" s="13">
        <v>46</v>
      </c>
      <c r="E249" s="13">
        <v>52</v>
      </c>
      <c r="F249" s="13">
        <v>84</v>
      </c>
      <c r="G249" s="13">
        <v>87</v>
      </c>
      <c r="H249" s="13">
        <v>109</v>
      </c>
      <c r="I249" s="13">
        <v>152</v>
      </c>
      <c r="J249" s="13">
        <v>131</v>
      </c>
      <c r="K249" s="13">
        <v>94</v>
      </c>
      <c r="L249" s="13">
        <f t="shared" si="166"/>
        <v>755</v>
      </c>
      <c r="M249" s="13">
        <f t="shared" si="167"/>
        <v>486</v>
      </c>
      <c r="N249" s="43">
        <f t="shared" si="168"/>
        <v>377.5</v>
      </c>
      <c r="O249" s="29">
        <f t="shared" si="169"/>
        <v>269</v>
      </c>
      <c r="P249" s="25">
        <f t="shared" si="170"/>
        <v>332</v>
      </c>
      <c r="Q249" s="25">
        <f t="shared" si="171"/>
        <v>432</v>
      </c>
      <c r="R249" s="25">
        <f t="shared" si="172"/>
        <v>479</v>
      </c>
      <c r="S249" s="30">
        <f t="shared" si="173"/>
        <v>486</v>
      </c>
      <c r="T249" s="41"/>
      <c r="U249" s="41"/>
      <c r="V249" s="41"/>
      <c r="W249" s="41"/>
      <c r="X249" s="41"/>
      <c r="Y249" s="41"/>
      <c r="Z249" s="41"/>
      <c r="AA249" s="41"/>
      <c r="AB249" s="41"/>
      <c r="AC249" s="41"/>
      <c r="AD249" s="41"/>
      <c r="AE249" s="41"/>
    </row>
    <row r="250" spans="1:31" ht="12.75" customHeight="1" x14ac:dyDescent="0.25">
      <c r="A250" s="10" t="s">
        <v>21</v>
      </c>
      <c r="B250" s="11" t="s">
        <v>20</v>
      </c>
      <c r="C250" s="12" t="s">
        <v>18</v>
      </c>
      <c r="D250" s="13">
        <v>11</v>
      </c>
      <c r="E250" s="13">
        <v>26</v>
      </c>
      <c r="F250" s="13">
        <v>35</v>
      </c>
      <c r="G250" s="13">
        <v>54</v>
      </c>
      <c r="H250" s="13">
        <v>56</v>
      </c>
      <c r="I250" s="13">
        <v>50</v>
      </c>
      <c r="J250" s="13">
        <v>72</v>
      </c>
      <c r="K250" s="13">
        <v>68</v>
      </c>
      <c r="L250" s="13">
        <f t="shared" si="166"/>
        <v>372</v>
      </c>
      <c r="M250" s="13">
        <f t="shared" si="167"/>
        <v>246</v>
      </c>
      <c r="N250" s="43">
        <f t="shared" si="168"/>
        <v>186</v>
      </c>
      <c r="O250" s="29">
        <f t="shared" si="169"/>
        <v>126</v>
      </c>
      <c r="P250" s="25">
        <f t="shared" si="170"/>
        <v>171</v>
      </c>
      <c r="Q250" s="25">
        <f t="shared" si="171"/>
        <v>195</v>
      </c>
      <c r="R250" s="25">
        <f t="shared" si="172"/>
        <v>232</v>
      </c>
      <c r="S250" s="30">
        <f t="shared" si="173"/>
        <v>246</v>
      </c>
    </row>
    <row r="251" spans="1:31" ht="12.75" customHeight="1" x14ac:dyDescent="0.25">
      <c r="A251" s="10" t="s">
        <v>22</v>
      </c>
      <c r="B251" s="11" t="s">
        <v>20</v>
      </c>
      <c r="C251" s="12" t="s">
        <v>18</v>
      </c>
      <c r="D251" s="13"/>
      <c r="E251" s="13"/>
      <c r="F251" s="13"/>
      <c r="G251" s="13"/>
      <c r="H251" s="13"/>
      <c r="I251" s="13"/>
      <c r="J251" s="13"/>
      <c r="K251" s="13"/>
      <c r="L251" s="13"/>
      <c r="M251" s="13"/>
      <c r="N251" s="43"/>
      <c r="O251" s="29"/>
      <c r="P251" s="25"/>
      <c r="Q251" s="25"/>
      <c r="R251" s="25"/>
      <c r="S251" s="30"/>
    </row>
    <row r="252" spans="1:31" ht="12.75" customHeight="1" x14ac:dyDescent="0.25">
      <c r="A252" s="10" t="s">
        <v>23</v>
      </c>
      <c r="B252" s="11" t="s">
        <v>24</v>
      </c>
      <c r="C252" s="12" t="s">
        <v>18</v>
      </c>
      <c r="D252" s="13">
        <v>20</v>
      </c>
      <c r="E252" s="13">
        <v>26</v>
      </c>
      <c r="F252" s="13">
        <v>25</v>
      </c>
      <c r="G252" s="13">
        <v>58</v>
      </c>
      <c r="H252" s="13">
        <v>46</v>
      </c>
      <c r="I252" s="13">
        <v>67</v>
      </c>
      <c r="J252" s="13">
        <v>60</v>
      </c>
      <c r="K252" s="13">
        <v>43</v>
      </c>
      <c r="L252" s="13">
        <f t="shared" si="166"/>
        <v>345</v>
      </c>
      <c r="M252" s="13">
        <f t="shared" si="167"/>
        <v>231</v>
      </c>
      <c r="N252" s="43">
        <f t="shared" si="168"/>
        <v>172.5</v>
      </c>
      <c r="O252" s="29">
        <f t="shared" ref="O252" si="174">SUM(D252:G252)</f>
        <v>129</v>
      </c>
      <c r="P252" s="25">
        <f t="shared" ref="P252" si="175">SUM(E252:H252)</f>
        <v>155</v>
      </c>
      <c r="Q252" s="25">
        <f t="shared" ref="Q252" si="176">SUM(F252:I252)</f>
        <v>196</v>
      </c>
      <c r="R252" s="25">
        <f t="shared" ref="R252" si="177">SUM(G252:J252)</f>
        <v>231</v>
      </c>
      <c r="S252" s="30">
        <f t="shared" ref="S252" si="178">SUM(H252:K252)</f>
        <v>216</v>
      </c>
      <c r="T252" s="41"/>
      <c r="U252" s="41"/>
      <c r="V252" s="41"/>
      <c r="W252" s="41"/>
      <c r="X252" s="41"/>
      <c r="Y252" s="41"/>
      <c r="Z252" s="41"/>
      <c r="AA252" s="41"/>
      <c r="AB252" s="41"/>
      <c r="AC252" s="41"/>
      <c r="AD252" s="41"/>
      <c r="AE252" s="41"/>
    </row>
    <row r="253" spans="1:31" ht="12.75" customHeight="1" x14ac:dyDescent="0.25">
      <c r="A253" s="10" t="s">
        <v>25</v>
      </c>
      <c r="B253" s="11" t="s">
        <v>26</v>
      </c>
      <c r="C253" s="12" t="s">
        <v>18</v>
      </c>
      <c r="D253" s="13">
        <v>2</v>
      </c>
      <c r="E253" s="13">
        <v>3</v>
      </c>
      <c r="F253" s="13">
        <v>7</v>
      </c>
      <c r="G253" s="13">
        <v>8</v>
      </c>
      <c r="H253" s="13">
        <v>19</v>
      </c>
      <c r="I253" s="13">
        <v>14</v>
      </c>
      <c r="J253" s="13">
        <v>17</v>
      </c>
      <c r="K253" s="13">
        <v>9</v>
      </c>
      <c r="L253" s="13">
        <f t="shared" ref="L253:L304" si="179">SUM(D253:K253)</f>
        <v>79</v>
      </c>
      <c r="M253" s="13">
        <f t="shared" si="167"/>
        <v>59</v>
      </c>
      <c r="N253" s="43">
        <f t="shared" si="168"/>
        <v>39.5</v>
      </c>
      <c r="O253" s="29">
        <f t="shared" ref="O253:O275" si="180">SUM(D253:G253)</f>
        <v>20</v>
      </c>
      <c r="P253" s="25">
        <f t="shared" ref="P253:P275" si="181">SUM(E253:H253)</f>
        <v>37</v>
      </c>
      <c r="Q253" s="25">
        <f t="shared" ref="Q253:Q275" si="182">SUM(F253:I253)</f>
        <v>48</v>
      </c>
      <c r="R253" s="25">
        <f t="shared" ref="R253:R275" si="183">SUM(G253:J253)</f>
        <v>58</v>
      </c>
      <c r="S253" s="30">
        <f t="shared" ref="S253:S275" si="184">SUM(H253:K253)</f>
        <v>59</v>
      </c>
      <c r="T253" s="41"/>
      <c r="W253" s="41"/>
      <c r="X253" s="41"/>
      <c r="Y253" s="41"/>
      <c r="Z253" s="41"/>
      <c r="AA253" s="41"/>
      <c r="AB253" s="41"/>
      <c r="AC253" s="41"/>
      <c r="AD253" s="41"/>
      <c r="AE253" s="41"/>
    </row>
    <row r="254" spans="1:31" ht="12.75" customHeight="1" x14ac:dyDescent="0.25">
      <c r="A254" s="10" t="s">
        <v>27</v>
      </c>
      <c r="B254" s="11" t="s">
        <v>28</v>
      </c>
      <c r="C254" s="12" t="s">
        <v>18</v>
      </c>
      <c r="D254" s="13">
        <v>33</v>
      </c>
      <c r="E254" s="13">
        <v>24</v>
      </c>
      <c r="F254" s="13">
        <v>42</v>
      </c>
      <c r="G254" s="13">
        <v>63</v>
      </c>
      <c r="H254" s="13">
        <v>104</v>
      </c>
      <c r="I254" s="13">
        <v>99</v>
      </c>
      <c r="J254" s="13">
        <v>50</v>
      </c>
      <c r="K254" s="13">
        <v>68</v>
      </c>
      <c r="L254" s="13">
        <f t="shared" si="179"/>
        <v>483</v>
      </c>
      <c r="M254" s="13">
        <f t="shared" si="167"/>
        <v>321</v>
      </c>
      <c r="N254" s="43">
        <f t="shared" si="168"/>
        <v>241.5</v>
      </c>
      <c r="O254" s="29">
        <f t="shared" si="180"/>
        <v>162</v>
      </c>
      <c r="P254" s="25">
        <f t="shared" si="181"/>
        <v>233</v>
      </c>
      <c r="Q254" s="25">
        <f t="shared" si="182"/>
        <v>308</v>
      </c>
      <c r="R254" s="25">
        <f t="shared" si="183"/>
        <v>316</v>
      </c>
      <c r="S254" s="30">
        <f t="shared" si="184"/>
        <v>321</v>
      </c>
    </row>
    <row r="255" spans="1:31" ht="12.75" customHeight="1" x14ac:dyDescent="0.25">
      <c r="A255" s="10" t="s">
        <v>29</v>
      </c>
      <c r="B255" s="11" t="s">
        <v>28</v>
      </c>
      <c r="C255" s="12" t="s">
        <v>18</v>
      </c>
      <c r="D255" s="13">
        <v>3</v>
      </c>
      <c r="E255" s="13">
        <v>6</v>
      </c>
      <c r="F255" s="13">
        <v>8</v>
      </c>
      <c r="G255" s="13">
        <v>7</v>
      </c>
      <c r="H255" s="13">
        <v>10</v>
      </c>
      <c r="I255" s="13">
        <v>18</v>
      </c>
      <c r="J255" s="13">
        <v>46</v>
      </c>
      <c r="K255" s="13">
        <v>23</v>
      </c>
      <c r="L255" s="13">
        <f t="shared" si="179"/>
        <v>121</v>
      </c>
      <c r="M255" s="13">
        <f t="shared" si="167"/>
        <v>97</v>
      </c>
      <c r="N255" s="43">
        <f t="shared" si="168"/>
        <v>60.5</v>
      </c>
      <c r="O255" s="29">
        <f t="shared" si="180"/>
        <v>24</v>
      </c>
      <c r="P255" s="25">
        <f t="shared" si="181"/>
        <v>31</v>
      </c>
      <c r="Q255" s="25">
        <f t="shared" si="182"/>
        <v>43</v>
      </c>
      <c r="R255" s="25">
        <f t="shared" si="183"/>
        <v>81</v>
      </c>
      <c r="S255" s="30">
        <f t="shared" si="184"/>
        <v>97</v>
      </c>
      <c r="W255" s="41"/>
    </row>
    <row r="256" spans="1:31" ht="12.75" customHeight="1" x14ac:dyDescent="0.25">
      <c r="A256" s="10" t="s">
        <v>30</v>
      </c>
      <c r="B256" s="11" t="s">
        <v>31</v>
      </c>
      <c r="C256" s="12" t="s">
        <v>18</v>
      </c>
      <c r="D256" s="13">
        <v>23</v>
      </c>
      <c r="E256" s="13">
        <v>16</v>
      </c>
      <c r="F256" s="13">
        <v>23</v>
      </c>
      <c r="G256" s="13">
        <v>35</v>
      </c>
      <c r="H256" s="13">
        <v>75</v>
      </c>
      <c r="I256" s="13">
        <v>72</v>
      </c>
      <c r="J256" s="13">
        <v>33</v>
      </c>
      <c r="K256" s="13">
        <v>46</v>
      </c>
      <c r="L256" s="13">
        <f t="shared" si="179"/>
        <v>323</v>
      </c>
      <c r="M256" s="13">
        <f t="shared" si="167"/>
        <v>226</v>
      </c>
      <c r="N256" s="43">
        <f t="shared" si="168"/>
        <v>161.5</v>
      </c>
      <c r="O256" s="29">
        <f t="shared" si="180"/>
        <v>97</v>
      </c>
      <c r="P256" s="25">
        <f t="shared" si="181"/>
        <v>149</v>
      </c>
      <c r="Q256" s="25">
        <f t="shared" si="182"/>
        <v>205</v>
      </c>
      <c r="R256" s="25">
        <f t="shared" si="183"/>
        <v>215</v>
      </c>
      <c r="S256" s="30">
        <f t="shared" si="184"/>
        <v>226</v>
      </c>
    </row>
    <row r="257" spans="1:31" ht="12.75" customHeight="1" x14ac:dyDescent="0.25">
      <c r="A257" s="10" t="s">
        <v>32</v>
      </c>
      <c r="B257" s="11" t="s">
        <v>31</v>
      </c>
      <c r="C257" s="12" t="s">
        <v>18</v>
      </c>
      <c r="D257" s="13">
        <v>6</v>
      </c>
      <c r="E257" s="13">
        <v>9</v>
      </c>
      <c r="F257" s="13">
        <v>9</v>
      </c>
      <c r="G257" s="13">
        <v>12</v>
      </c>
      <c r="H257" s="13">
        <v>15</v>
      </c>
      <c r="I257" s="13">
        <v>18</v>
      </c>
      <c r="J257" s="13">
        <v>26</v>
      </c>
      <c r="K257" s="13">
        <v>14</v>
      </c>
      <c r="L257" s="13">
        <f t="shared" si="179"/>
        <v>109</v>
      </c>
      <c r="M257" s="13">
        <f t="shared" si="167"/>
        <v>73</v>
      </c>
      <c r="N257" s="43">
        <f t="shared" si="168"/>
        <v>54.5</v>
      </c>
      <c r="O257" s="29">
        <f t="shared" si="180"/>
        <v>36</v>
      </c>
      <c r="P257" s="25">
        <f t="shared" si="181"/>
        <v>45</v>
      </c>
      <c r="Q257" s="25">
        <f t="shared" si="182"/>
        <v>54</v>
      </c>
      <c r="R257" s="25">
        <f t="shared" si="183"/>
        <v>71</v>
      </c>
      <c r="S257" s="30">
        <f t="shared" si="184"/>
        <v>73</v>
      </c>
    </row>
    <row r="258" spans="1:31" ht="12.75" customHeight="1" x14ac:dyDescent="0.25">
      <c r="A258" s="10" t="s">
        <v>33</v>
      </c>
      <c r="B258" s="11" t="s">
        <v>31</v>
      </c>
      <c r="C258" s="12" t="s">
        <v>18</v>
      </c>
      <c r="D258" s="13">
        <v>3</v>
      </c>
      <c r="E258" s="13">
        <v>7</v>
      </c>
      <c r="F258" s="13">
        <v>7</v>
      </c>
      <c r="G258" s="13">
        <v>17</v>
      </c>
      <c r="H258" s="13">
        <v>22</v>
      </c>
      <c r="I258" s="13">
        <v>14</v>
      </c>
      <c r="J258" s="13">
        <v>28</v>
      </c>
      <c r="K258" s="13">
        <v>23</v>
      </c>
      <c r="L258" s="13">
        <f t="shared" si="179"/>
        <v>121</v>
      </c>
      <c r="M258" s="13">
        <f t="shared" si="167"/>
        <v>87</v>
      </c>
      <c r="N258" s="43">
        <f t="shared" si="168"/>
        <v>60.5</v>
      </c>
      <c r="O258" s="29">
        <f t="shared" si="180"/>
        <v>34</v>
      </c>
      <c r="P258" s="25">
        <f t="shared" si="181"/>
        <v>53</v>
      </c>
      <c r="Q258" s="25">
        <f t="shared" si="182"/>
        <v>60</v>
      </c>
      <c r="R258" s="25">
        <f t="shared" si="183"/>
        <v>81</v>
      </c>
      <c r="S258" s="30">
        <f t="shared" si="184"/>
        <v>87</v>
      </c>
    </row>
    <row r="259" spans="1:31" ht="12.75" customHeight="1" x14ac:dyDescent="0.25">
      <c r="A259" s="10" t="s">
        <v>34</v>
      </c>
      <c r="B259" s="11" t="s">
        <v>35</v>
      </c>
      <c r="C259" s="12" t="s">
        <v>18</v>
      </c>
      <c r="D259" s="13">
        <v>11</v>
      </c>
      <c r="E259" s="13">
        <v>19</v>
      </c>
      <c r="F259" s="13">
        <v>14</v>
      </c>
      <c r="G259" s="13">
        <v>21</v>
      </c>
      <c r="H259" s="13">
        <v>33</v>
      </c>
      <c r="I259" s="13">
        <v>50</v>
      </c>
      <c r="J259" s="13">
        <v>49</v>
      </c>
      <c r="K259" s="13">
        <v>31</v>
      </c>
      <c r="L259" s="13">
        <f t="shared" si="179"/>
        <v>228</v>
      </c>
      <c r="M259" s="13">
        <f t="shared" si="167"/>
        <v>163</v>
      </c>
      <c r="N259" s="43">
        <f t="shared" si="168"/>
        <v>114</v>
      </c>
      <c r="O259" s="29">
        <f t="shared" si="180"/>
        <v>65</v>
      </c>
      <c r="P259" s="25">
        <f t="shared" si="181"/>
        <v>87</v>
      </c>
      <c r="Q259" s="25">
        <f t="shared" si="182"/>
        <v>118</v>
      </c>
      <c r="R259" s="25">
        <f t="shared" si="183"/>
        <v>153</v>
      </c>
      <c r="S259" s="30">
        <f t="shared" si="184"/>
        <v>163</v>
      </c>
    </row>
    <row r="260" spans="1:31" ht="12.75" customHeight="1" x14ac:dyDescent="0.25">
      <c r="A260" s="10" t="s">
        <v>36</v>
      </c>
      <c r="B260" s="11" t="s">
        <v>35</v>
      </c>
      <c r="C260" s="12" t="s">
        <v>18</v>
      </c>
      <c r="D260" s="13">
        <v>18</v>
      </c>
      <c r="E260" s="13">
        <v>30</v>
      </c>
      <c r="F260" s="13">
        <v>20</v>
      </c>
      <c r="G260" s="13">
        <v>36</v>
      </c>
      <c r="H260" s="13">
        <v>8</v>
      </c>
      <c r="I260" s="13">
        <v>10</v>
      </c>
      <c r="J260" s="13">
        <v>12</v>
      </c>
      <c r="K260" s="13">
        <v>11</v>
      </c>
      <c r="L260" s="13">
        <f t="shared" si="179"/>
        <v>145</v>
      </c>
      <c r="M260" s="13">
        <f t="shared" si="167"/>
        <v>104</v>
      </c>
      <c r="N260" s="43">
        <f t="shared" si="168"/>
        <v>72.5</v>
      </c>
      <c r="O260" s="29">
        <f t="shared" si="180"/>
        <v>104</v>
      </c>
      <c r="P260" s="25">
        <f t="shared" si="181"/>
        <v>94</v>
      </c>
      <c r="Q260" s="25">
        <f t="shared" si="182"/>
        <v>74</v>
      </c>
      <c r="R260" s="25">
        <f t="shared" si="183"/>
        <v>66</v>
      </c>
      <c r="S260" s="30">
        <f t="shared" si="184"/>
        <v>41</v>
      </c>
    </row>
    <row r="261" spans="1:31" ht="12.75" customHeight="1" x14ac:dyDescent="0.25">
      <c r="A261" s="10" t="s">
        <v>37</v>
      </c>
      <c r="B261" s="11" t="s">
        <v>35</v>
      </c>
      <c r="C261" s="12" t="s">
        <v>18</v>
      </c>
      <c r="D261" s="13">
        <v>5</v>
      </c>
      <c r="E261" s="13">
        <v>1</v>
      </c>
      <c r="F261" s="13">
        <v>17</v>
      </c>
      <c r="G261" s="13">
        <v>16</v>
      </c>
      <c r="H261" s="13">
        <v>23</v>
      </c>
      <c r="I261" s="13">
        <v>35</v>
      </c>
      <c r="J261" s="13">
        <v>16</v>
      </c>
      <c r="K261" s="13">
        <v>34</v>
      </c>
      <c r="L261" s="13">
        <f t="shared" si="179"/>
        <v>147</v>
      </c>
      <c r="M261" s="13">
        <f t="shared" si="167"/>
        <v>108</v>
      </c>
      <c r="N261" s="43">
        <f t="shared" si="168"/>
        <v>73.5</v>
      </c>
      <c r="O261" s="29">
        <f t="shared" si="180"/>
        <v>39</v>
      </c>
      <c r="P261" s="25">
        <f t="shared" si="181"/>
        <v>57</v>
      </c>
      <c r="Q261" s="25">
        <f t="shared" si="182"/>
        <v>91</v>
      </c>
      <c r="R261" s="25">
        <f t="shared" si="183"/>
        <v>90</v>
      </c>
      <c r="S261" s="30">
        <f t="shared" si="184"/>
        <v>108</v>
      </c>
    </row>
    <row r="262" spans="1:31" ht="12.75" customHeight="1" x14ac:dyDescent="0.25">
      <c r="A262" s="10" t="s">
        <v>38</v>
      </c>
      <c r="B262" s="11" t="s">
        <v>35</v>
      </c>
      <c r="C262" s="12" t="s">
        <v>18</v>
      </c>
      <c r="D262" s="13">
        <v>14</v>
      </c>
      <c r="E262" s="13">
        <v>30</v>
      </c>
      <c r="F262" s="13">
        <v>43</v>
      </c>
      <c r="G262" s="13">
        <v>53</v>
      </c>
      <c r="H262" s="13">
        <v>79</v>
      </c>
      <c r="I262" s="13">
        <v>88</v>
      </c>
      <c r="J262" s="13">
        <v>78</v>
      </c>
      <c r="K262" s="13">
        <v>75</v>
      </c>
      <c r="L262" s="13">
        <f t="shared" si="179"/>
        <v>460</v>
      </c>
      <c r="M262" s="13">
        <f t="shared" si="167"/>
        <v>320</v>
      </c>
      <c r="N262" s="43">
        <f t="shared" si="168"/>
        <v>230</v>
      </c>
      <c r="O262" s="29">
        <f t="shared" si="180"/>
        <v>140</v>
      </c>
      <c r="P262" s="25">
        <f t="shared" si="181"/>
        <v>205</v>
      </c>
      <c r="Q262" s="25">
        <f t="shared" si="182"/>
        <v>263</v>
      </c>
      <c r="R262" s="25">
        <f t="shared" si="183"/>
        <v>298</v>
      </c>
      <c r="S262" s="30">
        <f t="shared" si="184"/>
        <v>320</v>
      </c>
    </row>
    <row r="263" spans="1:31" ht="12.75" customHeight="1" x14ac:dyDescent="0.25">
      <c r="A263" s="10" t="s">
        <v>39</v>
      </c>
      <c r="B263" s="11" t="s">
        <v>35</v>
      </c>
      <c r="C263" s="12" t="s">
        <v>18</v>
      </c>
      <c r="D263" s="13">
        <v>5</v>
      </c>
      <c r="E263" s="13">
        <v>7</v>
      </c>
      <c r="F263" s="13">
        <v>9</v>
      </c>
      <c r="G263" s="13">
        <v>3</v>
      </c>
      <c r="H263" s="13">
        <v>6</v>
      </c>
      <c r="I263" s="13">
        <v>18</v>
      </c>
      <c r="J263" s="13">
        <v>5</v>
      </c>
      <c r="K263" s="13">
        <v>8</v>
      </c>
      <c r="L263" s="13">
        <f t="shared" si="179"/>
        <v>61</v>
      </c>
      <c r="M263" s="13">
        <f t="shared" si="167"/>
        <v>37</v>
      </c>
      <c r="N263" s="43">
        <f t="shared" si="168"/>
        <v>30.5</v>
      </c>
      <c r="O263" s="29">
        <f t="shared" si="180"/>
        <v>24</v>
      </c>
      <c r="P263" s="25">
        <f t="shared" si="181"/>
        <v>25</v>
      </c>
      <c r="Q263" s="25">
        <f t="shared" si="182"/>
        <v>36</v>
      </c>
      <c r="R263" s="25">
        <f t="shared" si="183"/>
        <v>32</v>
      </c>
      <c r="S263" s="30">
        <f t="shared" si="184"/>
        <v>37</v>
      </c>
      <c r="T263" s="41"/>
      <c r="X263" s="41"/>
      <c r="Y263" s="41"/>
      <c r="Z263" s="41"/>
      <c r="AA263" s="41"/>
      <c r="AB263" s="41"/>
      <c r="AC263" s="41"/>
      <c r="AD263" s="41"/>
      <c r="AE263" s="41"/>
    </row>
    <row r="264" spans="1:31" ht="12.75" customHeight="1" x14ac:dyDescent="0.25">
      <c r="A264" s="10" t="s">
        <v>40</v>
      </c>
      <c r="B264" s="11" t="s">
        <v>41</v>
      </c>
      <c r="C264" s="12" t="s">
        <v>18</v>
      </c>
      <c r="D264" s="13">
        <v>15</v>
      </c>
      <c r="E264" s="13">
        <v>32</v>
      </c>
      <c r="F264" s="13">
        <v>40</v>
      </c>
      <c r="G264" s="13">
        <v>56</v>
      </c>
      <c r="H264" s="13">
        <v>72</v>
      </c>
      <c r="I264" s="13">
        <v>76</v>
      </c>
      <c r="J264" s="13">
        <v>82</v>
      </c>
      <c r="K264" s="13">
        <v>113</v>
      </c>
      <c r="L264" s="13">
        <f t="shared" si="179"/>
        <v>486</v>
      </c>
      <c r="M264" s="13">
        <f t="shared" si="167"/>
        <v>343</v>
      </c>
      <c r="N264" s="43">
        <f t="shared" si="168"/>
        <v>243</v>
      </c>
      <c r="O264" s="29">
        <f t="shared" si="180"/>
        <v>143</v>
      </c>
      <c r="P264" s="25">
        <f t="shared" si="181"/>
        <v>200</v>
      </c>
      <c r="Q264" s="25">
        <f t="shared" si="182"/>
        <v>244</v>
      </c>
      <c r="R264" s="25">
        <f t="shared" si="183"/>
        <v>286</v>
      </c>
      <c r="S264" s="30">
        <f t="shared" si="184"/>
        <v>343</v>
      </c>
      <c r="T264" s="41"/>
      <c r="X264" s="41"/>
      <c r="Y264" s="41"/>
      <c r="Z264" s="41"/>
      <c r="AA264" s="41"/>
      <c r="AB264" s="41"/>
      <c r="AC264" s="41"/>
      <c r="AD264" s="41"/>
      <c r="AE264" s="41"/>
    </row>
    <row r="265" spans="1:31" ht="12.75" customHeight="1" x14ac:dyDescent="0.25">
      <c r="A265" s="10" t="s">
        <v>42</v>
      </c>
      <c r="B265" s="11" t="s">
        <v>43</v>
      </c>
      <c r="C265" s="12" t="s">
        <v>18</v>
      </c>
      <c r="D265" s="13">
        <v>5</v>
      </c>
      <c r="E265" s="13">
        <v>4</v>
      </c>
      <c r="F265" s="13">
        <v>7</v>
      </c>
      <c r="G265" s="13">
        <v>25</v>
      </c>
      <c r="H265" s="13">
        <v>25</v>
      </c>
      <c r="I265" s="13">
        <v>28</v>
      </c>
      <c r="J265" s="13">
        <v>22</v>
      </c>
      <c r="K265" s="13">
        <v>25</v>
      </c>
      <c r="L265" s="13">
        <f t="shared" si="179"/>
        <v>141</v>
      </c>
      <c r="M265" s="13">
        <f t="shared" si="167"/>
        <v>100</v>
      </c>
      <c r="N265" s="43">
        <f t="shared" si="168"/>
        <v>70.5</v>
      </c>
      <c r="O265" s="29">
        <f t="shared" si="180"/>
        <v>41</v>
      </c>
      <c r="P265" s="25">
        <f t="shared" si="181"/>
        <v>61</v>
      </c>
      <c r="Q265" s="25">
        <f t="shared" si="182"/>
        <v>85</v>
      </c>
      <c r="R265" s="25">
        <f t="shared" si="183"/>
        <v>100</v>
      </c>
      <c r="S265" s="30">
        <f t="shared" si="184"/>
        <v>100</v>
      </c>
      <c r="W265" s="41"/>
    </row>
    <row r="266" spans="1:31" ht="12.75" customHeight="1" x14ac:dyDescent="0.25">
      <c r="A266" s="10" t="s">
        <v>44</v>
      </c>
      <c r="B266" s="11" t="s">
        <v>45</v>
      </c>
      <c r="C266" s="12" t="s">
        <v>18</v>
      </c>
      <c r="D266" s="13">
        <v>6</v>
      </c>
      <c r="E266" s="13">
        <v>5</v>
      </c>
      <c r="F266" s="13">
        <v>7</v>
      </c>
      <c r="G266" s="13">
        <v>19</v>
      </c>
      <c r="H266" s="13">
        <v>13</v>
      </c>
      <c r="I266" s="13">
        <v>24</v>
      </c>
      <c r="J266" s="13">
        <v>15</v>
      </c>
      <c r="K266" s="13">
        <v>13</v>
      </c>
      <c r="L266" s="13">
        <f t="shared" si="179"/>
        <v>102</v>
      </c>
      <c r="M266" s="13">
        <f t="shared" si="167"/>
        <v>71</v>
      </c>
      <c r="N266" s="43">
        <f t="shared" si="168"/>
        <v>51</v>
      </c>
      <c r="O266" s="29">
        <f t="shared" si="180"/>
        <v>37</v>
      </c>
      <c r="P266" s="25">
        <f t="shared" si="181"/>
        <v>44</v>
      </c>
      <c r="Q266" s="25">
        <f t="shared" si="182"/>
        <v>63</v>
      </c>
      <c r="R266" s="25">
        <f t="shared" si="183"/>
        <v>71</v>
      </c>
      <c r="S266" s="30">
        <f t="shared" si="184"/>
        <v>65</v>
      </c>
      <c r="W266" s="41"/>
    </row>
    <row r="267" spans="1:31" ht="12.75" customHeight="1" x14ac:dyDescent="0.25">
      <c r="A267" s="10" t="s">
        <v>46</v>
      </c>
      <c r="B267" s="11" t="s">
        <v>43</v>
      </c>
      <c r="C267" s="12" t="s">
        <v>18</v>
      </c>
      <c r="D267" s="13">
        <v>15</v>
      </c>
      <c r="E267" s="13">
        <v>14</v>
      </c>
      <c r="F267" s="13">
        <v>12</v>
      </c>
      <c r="G267" s="13">
        <v>29</v>
      </c>
      <c r="H267" s="13">
        <v>30</v>
      </c>
      <c r="I267" s="13">
        <v>52</v>
      </c>
      <c r="J267" s="13">
        <v>30</v>
      </c>
      <c r="K267" s="13">
        <v>64</v>
      </c>
      <c r="L267" s="13">
        <f t="shared" si="179"/>
        <v>246</v>
      </c>
      <c r="M267" s="13">
        <f t="shared" si="167"/>
        <v>176</v>
      </c>
      <c r="N267" s="43">
        <f t="shared" si="168"/>
        <v>123</v>
      </c>
      <c r="O267" s="29">
        <f t="shared" si="180"/>
        <v>70</v>
      </c>
      <c r="P267" s="25">
        <f t="shared" si="181"/>
        <v>85</v>
      </c>
      <c r="Q267" s="25">
        <f t="shared" si="182"/>
        <v>123</v>
      </c>
      <c r="R267" s="25">
        <f t="shared" si="183"/>
        <v>141</v>
      </c>
      <c r="S267" s="30">
        <f t="shared" si="184"/>
        <v>176</v>
      </c>
      <c r="T267" s="41"/>
      <c r="X267" s="41"/>
      <c r="Y267" s="41"/>
      <c r="Z267" s="41"/>
      <c r="AA267" s="41"/>
      <c r="AB267" s="41"/>
      <c r="AC267" s="41"/>
      <c r="AD267" s="41"/>
      <c r="AE267" s="41"/>
    </row>
    <row r="268" spans="1:31" ht="12.75" customHeight="1" x14ac:dyDescent="0.25">
      <c r="A268" s="10" t="s">
        <v>47</v>
      </c>
      <c r="B268" s="11" t="s">
        <v>43</v>
      </c>
      <c r="C268" s="12" t="s">
        <v>18</v>
      </c>
      <c r="D268" s="13">
        <v>13</v>
      </c>
      <c r="E268" s="13">
        <v>36</v>
      </c>
      <c r="F268" s="13">
        <v>48</v>
      </c>
      <c r="G268" s="13">
        <v>77</v>
      </c>
      <c r="H268" s="13">
        <v>71</v>
      </c>
      <c r="I268" s="13">
        <v>53</v>
      </c>
      <c r="J268" s="13">
        <v>87</v>
      </c>
      <c r="K268" s="13">
        <v>72</v>
      </c>
      <c r="L268" s="13">
        <f t="shared" si="179"/>
        <v>457</v>
      </c>
      <c r="M268" s="13">
        <f t="shared" si="167"/>
        <v>288</v>
      </c>
      <c r="N268" s="43">
        <f t="shared" si="168"/>
        <v>228.5</v>
      </c>
      <c r="O268" s="29">
        <f t="shared" si="180"/>
        <v>174</v>
      </c>
      <c r="P268" s="25">
        <f t="shared" si="181"/>
        <v>232</v>
      </c>
      <c r="Q268" s="25">
        <f t="shared" si="182"/>
        <v>249</v>
      </c>
      <c r="R268" s="25">
        <f t="shared" si="183"/>
        <v>288</v>
      </c>
      <c r="S268" s="30">
        <f t="shared" si="184"/>
        <v>283</v>
      </c>
      <c r="T268" s="41"/>
      <c r="X268" s="41"/>
      <c r="Y268" s="41"/>
      <c r="Z268" s="41"/>
      <c r="AA268" s="41"/>
      <c r="AB268" s="41"/>
      <c r="AC268" s="41"/>
      <c r="AD268" s="41"/>
      <c r="AE268" s="41"/>
    </row>
    <row r="269" spans="1:31" ht="12.75" customHeight="1" x14ac:dyDescent="0.25">
      <c r="A269" s="10" t="s">
        <v>48</v>
      </c>
      <c r="B269" s="11" t="s">
        <v>43</v>
      </c>
      <c r="C269" s="12" t="s">
        <v>18</v>
      </c>
      <c r="D269" s="13">
        <v>50</v>
      </c>
      <c r="E269" s="13">
        <v>46</v>
      </c>
      <c r="F269" s="13">
        <v>80</v>
      </c>
      <c r="G269" s="13">
        <v>117</v>
      </c>
      <c r="H269" s="13">
        <v>115</v>
      </c>
      <c r="I269" s="13">
        <v>143</v>
      </c>
      <c r="J269" s="13">
        <v>180</v>
      </c>
      <c r="K269" s="13">
        <v>128</v>
      </c>
      <c r="L269" s="13">
        <f t="shared" si="179"/>
        <v>859</v>
      </c>
      <c r="M269" s="13">
        <f t="shared" si="167"/>
        <v>566</v>
      </c>
      <c r="N269" s="43">
        <f t="shared" ref="N269" si="185">L269/2</f>
        <v>429.5</v>
      </c>
      <c r="O269" s="29">
        <f t="shared" si="180"/>
        <v>293</v>
      </c>
      <c r="P269" s="25">
        <f t="shared" si="181"/>
        <v>358</v>
      </c>
      <c r="Q269" s="25">
        <f t="shared" si="182"/>
        <v>455</v>
      </c>
      <c r="R269" s="25">
        <f t="shared" si="183"/>
        <v>555</v>
      </c>
      <c r="S269" s="30">
        <f t="shared" si="184"/>
        <v>566</v>
      </c>
      <c r="T269" s="41"/>
      <c r="U269" s="41"/>
      <c r="V269" s="41"/>
      <c r="W269" s="41"/>
      <c r="X269" s="41"/>
      <c r="Y269" s="41"/>
      <c r="Z269" s="41"/>
      <c r="AA269" s="41"/>
      <c r="AB269" s="41"/>
      <c r="AC269" s="41"/>
      <c r="AD269" s="41"/>
      <c r="AE269" s="41"/>
    </row>
    <row r="270" spans="1:31" ht="12.75" customHeight="1" x14ac:dyDescent="0.25">
      <c r="A270" s="10" t="s">
        <v>49</v>
      </c>
      <c r="B270" s="11" t="s">
        <v>50</v>
      </c>
      <c r="C270" s="12" t="s">
        <v>18</v>
      </c>
      <c r="D270" s="13"/>
      <c r="E270" s="13"/>
      <c r="F270" s="13"/>
      <c r="G270" s="13"/>
      <c r="H270" s="13"/>
      <c r="I270" s="13"/>
      <c r="J270" s="13"/>
      <c r="K270" s="13"/>
      <c r="L270" s="13"/>
      <c r="M270" s="13"/>
      <c r="N270" s="43"/>
      <c r="O270" s="29"/>
      <c r="P270" s="25"/>
      <c r="Q270" s="25"/>
      <c r="R270" s="25"/>
      <c r="S270" s="30"/>
    </row>
    <row r="271" spans="1:31" ht="12.75" customHeight="1" x14ac:dyDescent="0.25">
      <c r="A271" s="10" t="s">
        <v>51</v>
      </c>
      <c r="B271" s="11" t="s">
        <v>52</v>
      </c>
      <c r="C271" s="12" t="s">
        <v>18</v>
      </c>
      <c r="D271" s="13">
        <v>12</v>
      </c>
      <c r="E271" s="13">
        <v>23</v>
      </c>
      <c r="F271" s="13">
        <v>26</v>
      </c>
      <c r="G271" s="13">
        <v>40</v>
      </c>
      <c r="H271" s="13">
        <v>60</v>
      </c>
      <c r="I271" s="13">
        <v>74</v>
      </c>
      <c r="J271" s="13">
        <v>52</v>
      </c>
      <c r="K271" s="13">
        <v>56</v>
      </c>
      <c r="L271" s="13">
        <f t="shared" si="179"/>
        <v>343</v>
      </c>
      <c r="M271" s="13">
        <f t="shared" si="167"/>
        <v>242</v>
      </c>
      <c r="N271" s="43">
        <f t="shared" si="168"/>
        <v>171.5</v>
      </c>
      <c r="O271" s="29">
        <f t="shared" si="180"/>
        <v>101</v>
      </c>
      <c r="P271" s="25">
        <f t="shared" si="181"/>
        <v>149</v>
      </c>
      <c r="Q271" s="25">
        <f t="shared" si="182"/>
        <v>200</v>
      </c>
      <c r="R271" s="25">
        <f t="shared" si="183"/>
        <v>226</v>
      </c>
      <c r="S271" s="30">
        <f t="shared" si="184"/>
        <v>242</v>
      </c>
      <c r="T271" s="41"/>
      <c r="U271" s="41"/>
      <c r="V271" s="41"/>
      <c r="W271" s="41"/>
      <c r="X271" s="41"/>
      <c r="Y271" s="41"/>
      <c r="Z271" s="41"/>
      <c r="AA271" s="41"/>
      <c r="AB271" s="41"/>
      <c r="AC271" s="41"/>
      <c r="AD271" s="41"/>
      <c r="AE271" s="41"/>
    </row>
    <row r="272" spans="1:31" ht="12.75" customHeight="1" x14ac:dyDescent="0.25">
      <c r="A272" s="10" t="s">
        <v>53</v>
      </c>
      <c r="B272" s="11" t="s">
        <v>61</v>
      </c>
      <c r="C272" s="12" t="s">
        <v>18</v>
      </c>
      <c r="D272" s="13">
        <v>21</v>
      </c>
      <c r="E272" s="13">
        <v>66</v>
      </c>
      <c r="F272" s="13">
        <v>91</v>
      </c>
      <c r="G272" s="13">
        <v>112</v>
      </c>
      <c r="H272" s="13">
        <v>133</v>
      </c>
      <c r="I272" s="13">
        <v>182</v>
      </c>
      <c r="J272" s="13">
        <v>150</v>
      </c>
      <c r="K272" s="13">
        <v>103</v>
      </c>
      <c r="L272" s="13">
        <f t="shared" si="179"/>
        <v>858</v>
      </c>
      <c r="M272" s="13">
        <f t="shared" si="167"/>
        <v>577</v>
      </c>
      <c r="N272" s="43">
        <f t="shared" si="168"/>
        <v>429</v>
      </c>
      <c r="O272" s="29">
        <f t="shared" si="180"/>
        <v>290</v>
      </c>
      <c r="P272" s="25">
        <f t="shared" si="181"/>
        <v>402</v>
      </c>
      <c r="Q272" s="25">
        <f t="shared" si="182"/>
        <v>518</v>
      </c>
      <c r="R272" s="25">
        <f t="shared" si="183"/>
        <v>577</v>
      </c>
      <c r="S272" s="30">
        <f t="shared" si="184"/>
        <v>568</v>
      </c>
    </row>
    <row r="273" spans="1:31" ht="12.75" customHeight="1" x14ac:dyDescent="0.25">
      <c r="A273" s="10" t="s">
        <v>54</v>
      </c>
      <c r="B273" s="11" t="s">
        <v>50</v>
      </c>
      <c r="C273" s="12" t="s">
        <v>18</v>
      </c>
      <c r="D273" s="13">
        <v>10</v>
      </c>
      <c r="E273" s="13">
        <v>5</v>
      </c>
      <c r="F273" s="13">
        <v>13</v>
      </c>
      <c r="G273" s="13">
        <v>23</v>
      </c>
      <c r="H273" s="13">
        <v>33</v>
      </c>
      <c r="I273" s="13">
        <v>29</v>
      </c>
      <c r="J273" s="13">
        <v>18</v>
      </c>
      <c r="K273" s="13">
        <v>17</v>
      </c>
      <c r="L273" s="13">
        <f t="shared" si="179"/>
        <v>148</v>
      </c>
      <c r="M273" s="13">
        <f t="shared" si="167"/>
        <v>103</v>
      </c>
      <c r="N273" s="43">
        <f t="shared" si="168"/>
        <v>74</v>
      </c>
      <c r="O273" s="29">
        <f t="shared" si="180"/>
        <v>51</v>
      </c>
      <c r="P273" s="25">
        <f t="shared" si="181"/>
        <v>74</v>
      </c>
      <c r="Q273" s="25">
        <f t="shared" si="182"/>
        <v>98</v>
      </c>
      <c r="R273" s="25">
        <f t="shared" si="183"/>
        <v>103</v>
      </c>
      <c r="S273" s="30">
        <f t="shared" si="184"/>
        <v>97</v>
      </c>
    </row>
    <row r="274" spans="1:31" ht="12.75" customHeight="1" x14ac:dyDescent="0.25">
      <c r="A274" s="10" t="s">
        <v>55</v>
      </c>
      <c r="B274" s="11" t="s">
        <v>56</v>
      </c>
      <c r="C274" s="12" t="s">
        <v>18</v>
      </c>
      <c r="D274" s="13">
        <v>19</v>
      </c>
      <c r="E274" s="13">
        <v>20</v>
      </c>
      <c r="F274" s="13">
        <v>31</v>
      </c>
      <c r="G274" s="13">
        <v>43</v>
      </c>
      <c r="H274" s="13">
        <v>44</v>
      </c>
      <c r="I274" s="13">
        <v>36</v>
      </c>
      <c r="J274" s="13">
        <v>13</v>
      </c>
      <c r="K274" s="13">
        <v>24</v>
      </c>
      <c r="L274" s="13">
        <f t="shared" si="179"/>
        <v>230</v>
      </c>
      <c r="M274" s="13">
        <f t="shared" si="167"/>
        <v>154</v>
      </c>
      <c r="N274" s="43">
        <f t="shared" si="168"/>
        <v>115</v>
      </c>
      <c r="O274" s="29">
        <f t="shared" si="180"/>
        <v>113</v>
      </c>
      <c r="P274" s="25">
        <f t="shared" si="181"/>
        <v>138</v>
      </c>
      <c r="Q274" s="25">
        <f t="shared" si="182"/>
        <v>154</v>
      </c>
      <c r="R274" s="25">
        <f t="shared" si="183"/>
        <v>136</v>
      </c>
      <c r="S274" s="30">
        <f t="shared" si="184"/>
        <v>117</v>
      </c>
    </row>
    <row r="275" spans="1:31" ht="12.75" customHeight="1" x14ac:dyDescent="0.25">
      <c r="A275" s="10" t="s">
        <v>57</v>
      </c>
      <c r="B275" s="11" t="s">
        <v>58</v>
      </c>
      <c r="C275" s="12" t="s">
        <v>18</v>
      </c>
      <c r="D275" s="13">
        <v>4</v>
      </c>
      <c r="E275" s="13">
        <v>31</v>
      </c>
      <c r="F275" s="13">
        <v>49</v>
      </c>
      <c r="G275" s="13">
        <v>45</v>
      </c>
      <c r="H275" s="13">
        <v>60</v>
      </c>
      <c r="I275" s="13">
        <v>42</v>
      </c>
      <c r="J275" s="13">
        <v>29</v>
      </c>
      <c r="K275" s="13">
        <v>22</v>
      </c>
      <c r="L275" s="13">
        <f t="shared" si="179"/>
        <v>282</v>
      </c>
      <c r="M275" s="13">
        <f t="shared" si="167"/>
        <v>196</v>
      </c>
      <c r="N275" s="43">
        <f t="shared" si="168"/>
        <v>141</v>
      </c>
      <c r="O275" s="29">
        <f t="shared" si="180"/>
        <v>129</v>
      </c>
      <c r="P275" s="25">
        <f t="shared" si="181"/>
        <v>185</v>
      </c>
      <c r="Q275" s="25">
        <f t="shared" si="182"/>
        <v>196</v>
      </c>
      <c r="R275" s="25">
        <f t="shared" si="183"/>
        <v>176</v>
      </c>
      <c r="S275" s="30">
        <f t="shared" si="184"/>
        <v>153</v>
      </c>
    </row>
    <row r="276" spans="1:31" ht="22.5" customHeight="1" x14ac:dyDescent="0.25">
      <c r="A276" s="10" t="s">
        <v>59</v>
      </c>
      <c r="B276" s="15" t="s">
        <v>1</v>
      </c>
      <c r="C276" s="16"/>
      <c r="D276" s="17">
        <f>SUM(D248:D275)</f>
        <v>393</v>
      </c>
      <c r="E276" s="17">
        <f t="shared" ref="E276:K276" si="186">SUM(E248:E275)</f>
        <v>573</v>
      </c>
      <c r="F276" s="17">
        <f t="shared" si="186"/>
        <v>785</v>
      </c>
      <c r="G276" s="17">
        <f t="shared" si="186"/>
        <v>1104</v>
      </c>
      <c r="H276" s="17">
        <f t="shared" si="186"/>
        <v>1343</v>
      </c>
      <c r="I276" s="17">
        <f t="shared" si="186"/>
        <v>1524</v>
      </c>
      <c r="J276" s="17">
        <f t="shared" si="186"/>
        <v>1369</v>
      </c>
      <c r="K276" s="17">
        <f t="shared" si="186"/>
        <v>1225</v>
      </c>
      <c r="L276" s="13">
        <f t="shared" si="179"/>
        <v>8316</v>
      </c>
      <c r="M276" s="13">
        <f>SUM(M248:M275)</f>
        <v>5652</v>
      </c>
      <c r="N276" s="43">
        <f t="shared" si="168"/>
        <v>4158</v>
      </c>
      <c r="O276" s="29">
        <f t="shared" ref="O276:O304" si="187">SUM(D276:G276)</f>
        <v>2855</v>
      </c>
      <c r="P276" s="25">
        <f t="shared" ref="P276:P304" si="188">SUM(E276:H276)</f>
        <v>3805</v>
      </c>
      <c r="Q276" s="25">
        <f t="shared" ref="Q276:Q304" si="189">SUM(F276:I276)</f>
        <v>4756</v>
      </c>
      <c r="R276" s="25">
        <f t="shared" ref="R276:R304" si="190">SUM(G276:J276)</f>
        <v>5340</v>
      </c>
      <c r="S276" s="30">
        <f t="shared" ref="S276:S304" si="191">SUM(H276:K276)</f>
        <v>5461</v>
      </c>
    </row>
    <row r="277" spans="1:31" ht="12.75" customHeight="1" x14ac:dyDescent="0.25">
      <c r="A277" s="10" t="s">
        <v>16</v>
      </c>
      <c r="B277" s="11" t="s">
        <v>17</v>
      </c>
      <c r="C277" s="12" t="s">
        <v>60</v>
      </c>
      <c r="D277" s="13">
        <v>10</v>
      </c>
      <c r="E277" s="13">
        <v>27</v>
      </c>
      <c r="F277" s="13">
        <v>12</v>
      </c>
      <c r="G277" s="13">
        <v>12</v>
      </c>
      <c r="H277" s="13">
        <v>18</v>
      </c>
      <c r="I277" s="13">
        <v>20</v>
      </c>
      <c r="J277" s="13">
        <v>28</v>
      </c>
      <c r="K277" s="13">
        <v>11</v>
      </c>
      <c r="L277" s="13">
        <f t="shared" si="179"/>
        <v>138</v>
      </c>
      <c r="M277" s="13">
        <f t="shared" si="167"/>
        <v>78</v>
      </c>
      <c r="N277" s="43">
        <f t="shared" ref="N277:N305" si="192">L277/2</f>
        <v>69</v>
      </c>
      <c r="O277" s="29">
        <f t="shared" si="187"/>
        <v>61</v>
      </c>
      <c r="P277" s="25">
        <f t="shared" si="188"/>
        <v>69</v>
      </c>
      <c r="Q277" s="25">
        <f t="shared" si="189"/>
        <v>62</v>
      </c>
      <c r="R277" s="25">
        <f t="shared" si="190"/>
        <v>78</v>
      </c>
      <c r="S277" s="30">
        <f t="shared" si="191"/>
        <v>77</v>
      </c>
    </row>
    <row r="278" spans="1:31" ht="12.75" customHeight="1" x14ac:dyDescent="0.25">
      <c r="A278" s="10" t="s">
        <v>19</v>
      </c>
      <c r="B278" s="11" t="s">
        <v>20</v>
      </c>
      <c r="C278" s="12" t="s">
        <v>60</v>
      </c>
      <c r="D278" s="13">
        <v>5</v>
      </c>
      <c r="E278" s="13">
        <v>6</v>
      </c>
      <c r="F278" s="13">
        <v>9</v>
      </c>
      <c r="G278" s="13">
        <v>11</v>
      </c>
      <c r="H278" s="13">
        <v>7</v>
      </c>
      <c r="I278" s="13">
        <v>8</v>
      </c>
      <c r="J278" s="13">
        <v>9</v>
      </c>
      <c r="K278" s="13">
        <v>9</v>
      </c>
      <c r="L278" s="13">
        <f t="shared" si="179"/>
        <v>64</v>
      </c>
      <c r="M278" s="13">
        <f t="shared" si="167"/>
        <v>35</v>
      </c>
      <c r="N278" s="43">
        <f t="shared" si="192"/>
        <v>32</v>
      </c>
      <c r="O278" s="29">
        <f t="shared" si="187"/>
        <v>31</v>
      </c>
      <c r="P278" s="25">
        <f t="shared" si="188"/>
        <v>33</v>
      </c>
      <c r="Q278" s="25">
        <f t="shared" si="189"/>
        <v>35</v>
      </c>
      <c r="R278" s="25">
        <f t="shared" si="190"/>
        <v>35</v>
      </c>
      <c r="S278" s="30">
        <f t="shared" si="191"/>
        <v>33</v>
      </c>
      <c r="T278" s="41"/>
      <c r="U278" s="41"/>
      <c r="V278" s="41"/>
      <c r="W278" s="41"/>
      <c r="X278" s="41"/>
      <c r="Y278" s="41"/>
      <c r="Z278" s="41"/>
      <c r="AA278" s="41"/>
      <c r="AB278" s="41"/>
      <c r="AC278" s="41"/>
      <c r="AD278" s="41"/>
      <c r="AE278" s="41"/>
    </row>
    <row r="279" spans="1:31" ht="12.75" customHeight="1" x14ac:dyDescent="0.25">
      <c r="A279" s="10" t="s">
        <v>21</v>
      </c>
      <c r="B279" s="11" t="s">
        <v>20</v>
      </c>
      <c r="C279" s="12" t="s">
        <v>60</v>
      </c>
      <c r="D279" s="13">
        <v>3</v>
      </c>
      <c r="E279" s="13">
        <v>6</v>
      </c>
      <c r="F279" s="13">
        <v>9</v>
      </c>
      <c r="G279" s="13">
        <v>7</v>
      </c>
      <c r="H279" s="13">
        <v>7</v>
      </c>
      <c r="I279" s="13">
        <v>14</v>
      </c>
      <c r="J279" s="13">
        <v>37</v>
      </c>
      <c r="K279" s="13">
        <v>47</v>
      </c>
      <c r="L279" s="13">
        <f t="shared" si="179"/>
        <v>130</v>
      </c>
      <c r="M279" s="13">
        <f t="shared" si="167"/>
        <v>105</v>
      </c>
      <c r="N279" s="43">
        <f t="shared" si="192"/>
        <v>65</v>
      </c>
      <c r="O279" s="29">
        <f t="shared" si="187"/>
        <v>25</v>
      </c>
      <c r="P279" s="25">
        <f t="shared" si="188"/>
        <v>29</v>
      </c>
      <c r="Q279" s="25">
        <f t="shared" si="189"/>
        <v>37</v>
      </c>
      <c r="R279" s="25">
        <f t="shared" si="190"/>
        <v>65</v>
      </c>
      <c r="S279" s="30">
        <f t="shared" si="191"/>
        <v>105</v>
      </c>
    </row>
    <row r="280" spans="1:31" ht="12.75" customHeight="1" x14ac:dyDescent="0.25">
      <c r="A280" s="10" t="s">
        <v>22</v>
      </c>
      <c r="B280" s="11" t="s">
        <v>20</v>
      </c>
      <c r="C280" s="12" t="s">
        <v>60</v>
      </c>
      <c r="D280" s="13"/>
      <c r="E280" s="13"/>
      <c r="F280" s="13"/>
      <c r="G280" s="13"/>
      <c r="H280" s="13"/>
      <c r="I280" s="13"/>
      <c r="J280" s="13"/>
      <c r="K280" s="13"/>
      <c r="L280" s="13"/>
      <c r="M280" s="13"/>
      <c r="N280" s="43"/>
      <c r="O280" s="29"/>
      <c r="P280" s="25"/>
      <c r="Q280" s="25"/>
      <c r="R280" s="25"/>
      <c r="S280" s="30"/>
    </row>
    <row r="281" spans="1:31" ht="12.75" customHeight="1" x14ac:dyDescent="0.25">
      <c r="A281" s="10" t="s">
        <v>23</v>
      </c>
      <c r="B281" s="11" t="s">
        <v>24</v>
      </c>
      <c r="C281" s="12" t="s">
        <v>60</v>
      </c>
      <c r="D281" s="13">
        <v>16</v>
      </c>
      <c r="E281" s="13">
        <v>14</v>
      </c>
      <c r="F281" s="13">
        <v>16</v>
      </c>
      <c r="G281" s="13">
        <v>19</v>
      </c>
      <c r="H281" s="13">
        <v>30</v>
      </c>
      <c r="I281" s="13">
        <v>52</v>
      </c>
      <c r="J281" s="13">
        <v>67</v>
      </c>
      <c r="K281" s="13">
        <v>29</v>
      </c>
      <c r="L281" s="13">
        <f t="shared" si="179"/>
        <v>243</v>
      </c>
      <c r="M281" s="13">
        <f t="shared" si="167"/>
        <v>178</v>
      </c>
      <c r="N281" s="43">
        <f t="shared" si="192"/>
        <v>121.5</v>
      </c>
      <c r="O281" s="29">
        <f t="shared" si="187"/>
        <v>65</v>
      </c>
      <c r="P281" s="25">
        <f t="shared" si="188"/>
        <v>79</v>
      </c>
      <c r="Q281" s="25">
        <f t="shared" si="189"/>
        <v>117</v>
      </c>
      <c r="R281" s="25">
        <f t="shared" si="190"/>
        <v>168</v>
      </c>
      <c r="S281" s="30">
        <f t="shared" si="191"/>
        <v>178</v>
      </c>
      <c r="T281" s="41"/>
      <c r="U281" s="41"/>
      <c r="V281" s="41"/>
      <c r="W281" s="41"/>
      <c r="X281" s="41"/>
      <c r="Y281" s="41"/>
      <c r="Z281" s="41"/>
      <c r="AA281" s="41"/>
      <c r="AB281" s="41"/>
      <c r="AC281" s="41"/>
      <c r="AD281" s="41"/>
      <c r="AE281" s="41"/>
    </row>
    <row r="282" spans="1:31" ht="12.75" customHeight="1" x14ac:dyDescent="0.25">
      <c r="A282" s="10" t="s">
        <v>25</v>
      </c>
      <c r="B282" s="11" t="s">
        <v>26</v>
      </c>
      <c r="C282" s="12" t="s">
        <v>60</v>
      </c>
      <c r="D282" s="13">
        <v>10</v>
      </c>
      <c r="E282" s="13">
        <v>12</v>
      </c>
      <c r="F282" s="13">
        <v>14</v>
      </c>
      <c r="G282" s="13">
        <v>15</v>
      </c>
      <c r="H282" s="13">
        <v>39</v>
      </c>
      <c r="I282" s="13">
        <v>30</v>
      </c>
      <c r="J282" s="13">
        <v>49</v>
      </c>
      <c r="K282" s="13">
        <v>30</v>
      </c>
      <c r="L282" s="13">
        <f t="shared" si="179"/>
        <v>199</v>
      </c>
      <c r="M282" s="13">
        <f t="shared" si="167"/>
        <v>148</v>
      </c>
      <c r="N282" s="43">
        <f t="shared" si="192"/>
        <v>99.5</v>
      </c>
      <c r="O282" s="29">
        <f t="shared" si="187"/>
        <v>51</v>
      </c>
      <c r="P282" s="25">
        <f t="shared" si="188"/>
        <v>80</v>
      </c>
      <c r="Q282" s="25">
        <f t="shared" si="189"/>
        <v>98</v>
      </c>
      <c r="R282" s="25">
        <f t="shared" si="190"/>
        <v>133</v>
      </c>
      <c r="S282" s="30">
        <f t="shared" si="191"/>
        <v>148</v>
      </c>
      <c r="T282" s="41"/>
      <c r="U282" s="41"/>
      <c r="V282" s="41"/>
      <c r="W282" s="41"/>
      <c r="X282" s="41"/>
      <c r="Y282" s="41"/>
      <c r="Z282" s="41"/>
      <c r="AA282" s="41"/>
      <c r="AB282" s="41"/>
      <c r="AC282" s="41"/>
      <c r="AD282" s="41"/>
      <c r="AE282" s="41"/>
    </row>
    <row r="283" spans="1:31" ht="12.75" customHeight="1" x14ac:dyDescent="0.25">
      <c r="A283" s="10" t="s">
        <v>27</v>
      </c>
      <c r="B283" s="11" t="s">
        <v>28</v>
      </c>
      <c r="C283" s="12" t="s">
        <v>60</v>
      </c>
      <c r="D283" s="13">
        <v>14</v>
      </c>
      <c r="E283" s="13">
        <v>9</v>
      </c>
      <c r="F283" s="13">
        <v>15</v>
      </c>
      <c r="G283" s="13">
        <v>17</v>
      </c>
      <c r="H283" s="13">
        <v>23</v>
      </c>
      <c r="I283" s="13">
        <v>29</v>
      </c>
      <c r="J283" s="13">
        <v>38</v>
      </c>
      <c r="K283" s="13">
        <v>13</v>
      </c>
      <c r="L283" s="13">
        <f t="shared" si="179"/>
        <v>158</v>
      </c>
      <c r="M283" s="13">
        <f t="shared" si="167"/>
        <v>107</v>
      </c>
      <c r="N283" s="43">
        <f t="shared" si="192"/>
        <v>79</v>
      </c>
      <c r="O283" s="29">
        <f t="shared" si="187"/>
        <v>55</v>
      </c>
      <c r="P283" s="25">
        <f t="shared" si="188"/>
        <v>64</v>
      </c>
      <c r="Q283" s="25">
        <f t="shared" si="189"/>
        <v>84</v>
      </c>
      <c r="R283" s="25">
        <f t="shared" si="190"/>
        <v>107</v>
      </c>
      <c r="S283" s="30">
        <f t="shared" si="191"/>
        <v>103</v>
      </c>
    </row>
    <row r="284" spans="1:31" ht="12.75" customHeight="1" x14ac:dyDescent="0.25">
      <c r="A284" s="10" t="s">
        <v>29</v>
      </c>
      <c r="B284" s="11" t="s">
        <v>28</v>
      </c>
      <c r="C284" s="12" t="s">
        <v>60</v>
      </c>
      <c r="D284" s="13">
        <v>10</v>
      </c>
      <c r="E284" s="13">
        <v>26</v>
      </c>
      <c r="F284" s="13">
        <v>37</v>
      </c>
      <c r="G284" s="13">
        <v>60</v>
      </c>
      <c r="H284" s="13">
        <v>80</v>
      </c>
      <c r="I284" s="13">
        <v>66</v>
      </c>
      <c r="J284" s="13">
        <v>71</v>
      </c>
      <c r="K284" s="13">
        <v>45</v>
      </c>
      <c r="L284" s="13">
        <f t="shared" si="179"/>
        <v>395</v>
      </c>
      <c r="M284" s="13">
        <f t="shared" si="167"/>
        <v>277</v>
      </c>
      <c r="N284" s="43">
        <f t="shared" si="192"/>
        <v>197.5</v>
      </c>
      <c r="O284" s="29">
        <f t="shared" si="187"/>
        <v>133</v>
      </c>
      <c r="P284" s="25">
        <f t="shared" si="188"/>
        <v>203</v>
      </c>
      <c r="Q284" s="25">
        <f t="shared" si="189"/>
        <v>243</v>
      </c>
      <c r="R284" s="25">
        <f t="shared" si="190"/>
        <v>277</v>
      </c>
      <c r="S284" s="30">
        <f t="shared" si="191"/>
        <v>262</v>
      </c>
    </row>
    <row r="285" spans="1:31" ht="12.75" customHeight="1" x14ac:dyDescent="0.25">
      <c r="A285" s="10" t="s">
        <v>30</v>
      </c>
      <c r="B285" s="11" t="s">
        <v>31</v>
      </c>
      <c r="C285" s="12" t="s">
        <v>60</v>
      </c>
      <c r="D285" s="13">
        <v>5</v>
      </c>
      <c r="E285" s="13">
        <v>3</v>
      </c>
      <c r="F285" s="13">
        <v>5</v>
      </c>
      <c r="G285" s="13">
        <v>5</v>
      </c>
      <c r="H285" s="13">
        <v>8</v>
      </c>
      <c r="I285" s="13">
        <v>10</v>
      </c>
      <c r="J285" s="13">
        <v>16</v>
      </c>
      <c r="K285" s="13">
        <v>5</v>
      </c>
      <c r="L285" s="13">
        <f t="shared" si="179"/>
        <v>57</v>
      </c>
      <c r="M285" s="13">
        <f t="shared" si="167"/>
        <v>39</v>
      </c>
      <c r="N285" s="43">
        <f t="shared" si="192"/>
        <v>28.5</v>
      </c>
      <c r="O285" s="29">
        <f t="shared" si="187"/>
        <v>18</v>
      </c>
      <c r="P285" s="25">
        <f t="shared" si="188"/>
        <v>21</v>
      </c>
      <c r="Q285" s="25">
        <f t="shared" si="189"/>
        <v>28</v>
      </c>
      <c r="R285" s="25">
        <f t="shared" si="190"/>
        <v>39</v>
      </c>
      <c r="S285" s="30">
        <f t="shared" si="191"/>
        <v>39</v>
      </c>
    </row>
    <row r="286" spans="1:31" ht="12.75" customHeight="1" x14ac:dyDescent="0.25">
      <c r="A286" s="10" t="s">
        <v>32</v>
      </c>
      <c r="B286" s="11" t="s">
        <v>31</v>
      </c>
      <c r="C286" s="12" t="s">
        <v>60</v>
      </c>
      <c r="D286" s="13">
        <v>1</v>
      </c>
      <c r="E286" s="13">
        <v>3</v>
      </c>
      <c r="F286" s="13">
        <v>1</v>
      </c>
      <c r="G286" s="13">
        <v>4</v>
      </c>
      <c r="H286" s="13">
        <v>1</v>
      </c>
      <c r="I286" s="13">
        <v>1</v>
      </c>
      <c r="J286" s="13">
        <v>1</v>
      </c>
      <c r="K286" s="13">
        <v>12</v>
      </c>
      <c r="L286" s="13">
        <f t="shared" si="179"/>
        <v>24</v>
      </c>
      <c r="M286" s="13">
        <f t="shared" si="167"/>
        <v>15</v>
      </c>
      <c r="N286" s="43">
        <f t="shared" si="192"/>
        <v>12</v>
      </c>
      <c r="O286" s="29">
        <f t="shared" si="187"/>
        <v>9</v>
      </c>
      <c r="P286" s="25">
        <f t="shared" si="188"/>
        <v>9</v>
      </c>
      <c r="Q286" s="25">
        <f t="shared" si="189"/>
        <v>7</v>
      </c>
      <c r="R286" s="25">
        <f t="shared" si="190"/>
        <v>7</v>
      </c>
      <c r="S286" s="30">
        <f t="shared" si="191"/>
        <v>15</v>
      </c>
    </row>
    <row r="287" spans="1:31" ht="12.75" customHeight="1" x14ac:dyDescent="0.25">
      <c r="A287" s="10" t="s">
        <v>33</v>
      </c>
      <c r="B287" s="11" t="s">
        <v>31</v>
      </c>
      <c r="C287" s="12" t="s">
        <v>60</v>
      </c>
      <c r="D287" s="13">
        <v>3</v>
      </c>
      <c r="E287" s="13">
        <v>7</v>
      </c>
      <c r="F287" s="13">
        <v>7</v>
      </c>
      <c r="G287" s="13">
        <v>17</v>
      </c>
      <c r="H287" s="13">
        <v>22</v>
      </c>
      <c r="I287" s="13">
        <v>14</v>
      </c>
      <c r="J287" s="13">
        <v>28</v>
      </c>
      <c r="K287" s="13">
        <v>23</v>
      </c>
      <c r="L287" s="13">
        <f t="shared" si="179"/>
        <v>121</v>
      </c>
      <c r="M287" s="13">
        <f t="shared" si="167"/>
        <v>87</v>
      </c>
      <c r="N287" s="43">
        <f t="shared" si="192"/>
        <v>60.5</v>
      </c>
      <c r="O287" s="29">
        <f t="shared" si="187"/>
        <v>34</v>
      </c>
      <c r="P287" s="25">
        <f t="shared" si="188"/>
        <v>53</v>
      </c>
      <c r="Q287" s="25">
        <f t="shared" si="189"/>
        <v>60</v>
      </c>
      <c r="R287" s="25">
        <f t="shared" si="190"/>
        <v>81</v>
      </c>
      <c r="S287" s="30">
        <f t="shared" si="191"/>
        <v>87</v>
      </c>
    </row>
    <row r="288" spans="1:31" ht="12.75" customHeight="1" x14ac:dyDescent="0.25">
      <c r="A288" s="10" t="s">
        <v>34</v>
      </c>
      <c r="B288" s="11" t="s">
        <v>35</v>
      </c>
      <c r="C288" s="12" t="s">
        <v>60</v>
      </c>
      <c r="D288" s="13">
        <v>1</v>
      </c>
      <c r="E288" s="13">
        <v>2</v>
      </c>
      <c r="F288" s="13">
        <v>2</v>
      </c>
      <c r="G288" s="13">
        <v>5</v>
      </c>
      <c r="H288" s="13">
        <v>4</v>
      </c>
      <c r="I288" s="13">
        <v>9</v>
      </c>
      <c r="J288" s="13">
        <v>10</v>
      </c>
      <c r="K288" s="13">
        <v>14</v>
      </c>
      <c r="L288" s="13">
        <f t="shared" si="179"/>
        <v>47</v>
      </c>
      <c r="M288" s="13">
        <f t="shared" si="167"/>
        <v>37</v>
      </c>
      <c r="N288" s="43">
        <f t="shared" si="192"/>
        <v>23.5</v>
      </c>
      <c r="O288" s="29">
        <f t="shared" si="187"/>
        <v>10</v>
      </c>
      <c r="P288" s="25">
        <f t="shared" si="188"/>
        <v>13</v>
      </c>
      <c r="Q288" s="25">
        <f t="shared" si="189"/>
        <v>20</v>
      </c>
      <c r="R288" s="25">
        <f t="shared" si="190"/>
        <v>28</v>
      </c>
      <c r="S288" s="30">
        <f t="shared" si="191"/>
        <v>37</v>
      </c>
    </row>
    <row r="289" spans="1:31" ht="12.75" customHeight="1" x14ac:dyDescent="0.25">
      <c r="A289" s="10" t="s">
        <v>36</v>
      </c>
      <c r="B289" s="11" t="s">
        <v>35</v>
      </c>
      <c r="C289" s="12" t="s">
        <v>60</v>
      </c>
      <c r="D289" s="13">
        <v>1</v>
      </c>
      <c r="E289" s="13">
        <v>1</v>
      </c>
      <c r="F289" s="13">
        <v>4</v>
      </c>
      <c r="G289" s="13">
        <v>3</v>
      </c>
      <c r="H289" s="13">
        <v>20</v>
      </c>
      <c r="I289" s="13">
        <v>3</v>
      </c>
      <c r="J289" s="13">
        <v>13</v>
      </c>
      <c r="K289" s="13">
        <v>5</v>
      </c>
      <c r="L289" s="13">
        <f t="shared" si="179"/>
        <v>50</v>
      </c>
      <c r="M289" s="13">
        <f t="shared" si="167"/>
        <v>41</v>
      </c>
      <c r="N289" s="43">
        <f t="shared" si="192"/>
        <v>25</v>
      </c>
      <c r="O289" s="29">
        <f t="shared" si="187"/>
        <v>9</v>
      </c>
      <c r="P289" s="25">
        <f t="shared" si="188"/>
        <v>28</v>
      </c>
      <c r="Q289" s="25">
        <f t="shared" si="189"/>
        <v>30</v>
      </c>
      <c r="R289" s="25">
        <f t="shared" si="190"/>
        <v>39</v>
      </c>
      <c r="S289" s="30">
        <f t="shared" si="191"/>
        <v>41</v>
      </c>
    </row>
    <row r="290" spans="1:31" ht="12.75" customHeight="1" x14ac:dyDescent="0.25">
      <c r="A290" s="10" t="s">
        <v>37</v>
      </c>
      <c r="B290" s="11" t="s">
        <v>35</v>
      </c>
      <c r="C290" s="12" t="s">
        <v>60</v>
      </c>
      <c r="D290" s="13"/>
      <c r="E290" s="13"/>
      <c r="F290" s="13"/>
      <c r="G290" s="13"/>
      <c r="H290" s="13"/>
      <c r="I290" s="13"/>
      <c r="J290" s="13"/>
      <c r="K290" s="13"/>
      <c r="L290" s="13"/>
      <c r="M290" s="13"/>
      <c r="N290" s="43"/>
      <c r="O290" s="29"/>
      <c r="P290" s="25"/>
      <c r="Q290" s="25"/>
      <c r="R290" s="25"/>
      <c r="S290" s="30"/>
    </row>
    <row r="291" spans="1:31" ht="12.75" customHeight="1" x14ac:dyDescent="0.25">
      <c r="A291" s="10" t="s">
        <v>38</v>
      </c>
      <c r="B291" s="11" t="s">
        <v>35</v>
      </c>
      <c r="C291" s="12" t="s">
        <v>60</v>
      </c>
      <c r="D291" s="13">
        <v>3</v>
      </c>
      <c r="E291" s="13">
        <v>8</v>
      </c>
      <c r="F291" s="13">
        <v>8</v>
      </c>
      <c r="G291" s="13">
        <v>10</v>
      </c>
      <c r="H291" s="13">
        <v>12</v>
      </c>
      <c r="I291" s="13">
        <v>25</v>
      </c>
      <c r="J291" s="13">
        <v>44</v>
      </c>
      <c r="K291" s="13">
        <v>14</v>
      </c>
      <c r="L291" s="13">
        <f t="shared" si="179"/>
        <v>124</v>
      </c>
      <c r="M291" s="13">
        <f t="shared" si="167"/>
        <v>95</v>
      </c>
      <c r="N291" s="43">
        <f t="shared" si="192"/>
        <v>62</v>
      </c>
      <c r="O291" s="29">
        <f t="shared" si="187"/>
        <v>29</v>
      </c>
      <c r="P291" s="25">
        <f t="shared" si="188"/>
        <v>38</v>
      </c>
      <c r="Q291" s="25">
        <f t="shared" si="189"/>
        <v>55</v>
      </c>
      <c r="R291" s="25">
        <f t="shared" si="190"/>
        <v>91</v>
      </c>
      <c r="S291" s="30">
        <f t="shared" si="191"/>
        <v>95</v>
      </c>
    </row>
    <row r="292" spans="1:31" ht="12.75" customHeight="1" x14ac:dyDescent="0.25">
      <c r="A292" s="10" t="s">
        <v>39</v>
      </c>
      <c r="B292" s="11" t="s">
        <v>35</v>
      </c>
      <c r="C292" s="12" t="s">
        <v>60</v>
      </c>
      <c r="D292" s="13">
        <v>0</v>
      </c>
      <c r="E292" s="13">
        <v>4</v>
      </c>
      <c r="F292" s="13">
        <v>6</v>
      </c>
      <c r="G292" s="13">
        <v>6</v>
      </c>
      <c r="H292" s="13">
        <v>12</v>
      </c>
      <c r="I292" s="13">
        <v>27</v>
      </c>
      <c r="J292" s="13">
        <v>31</v>
      </c>
      <c r="K292" s="13">
        <v>10</v>
      </c>
      <c r="L292" s="13">
        <f t="shared" si="179"/>
        <v>96</v>
      </c>
      <c r="M292" s="13">
        <f t="shared" si="167"/>
        <v>80</v>
      </c>
      <c r="N292" s="43">
        <f t="shared" si="192"/>
        <v>48</v>
      </c>
      <c r="O292" s="29">
        <f t="shared" si="187"/>
        <v>16</v>
      </c>
      <c r="P292" s="25">
        <f t="shared" si="188"/>
        <v>28</v>
      </c>
      <c r="Q292" s="25">
        <f t="shared" si="189"/>
        <v>51</v>
      </c>
      <c r="R292" s="25">
        <f t="shared" si="190"/>
        <v>76</v>
      </c>
      <c r="S292" s="30">
        <f t="shared" si="191"/>
        <v>80</v>
      </c>
      <c r="T292" s="41"/>
      <c r="W292" s="41"/>
      <c r="X292" s="41"/>
      <c r="Y292" s="41"/>
      <c r="Z292" s="41"/>
      <c r="AA292" s="41"/>
      <c r="AB292" s="41"/>
      <c r="AC292" s="41"/>
      <c r="AD292" s="41"/>
      <c r="AE292" s="41"/>
    </row>
    <row r="293" spans="1:31" ht="12.75" customHeight="1" x14ac:dyDescent="0.25">
      <c r="A293" s="10" t="s">
        <v>40</v>
      </c>
      <c r="B293" s="11" t="s">
        <v>41</v>
      </c>
      <c r="C293" s="12" t="s">
        <v>60</v>
      </c>
      <c r="D293" s="13">
        <v>2</v>
      </c>
      <c r="E293" s="13">
        <v>5</v>
      </c>
      <c r="F293" s="13">
        <v>7</v>
      </c>
      <c r="G293" s="13">
        <v>17</v>
      </c>
      <c r="H293" s="13">
        <v>14</v>
      </c>
      <c r="I293" s="13">
        <v>17</v>
      </c>
      <c r="J293" s="13">
        <v>19</v>
      </c>
      <c r="K293" s="13">
        <v>13</v>
      </c>
      <c r="L293" s="13">
        <f t="shared" si="179"/>
        <v>94</v>
      </c>
      <c r="M293" s="13">
        <f t="shared" si="167"/>
        <v>67</v>
      </c>
      <c r="N293" s="43">
        <f t="shared" si="192"/>
        <v>47</v>
      </c>
      <c r="O293" s="29">
        <f t="shared" si="187"/>
        <v>31</v>
      </c>
      <c r="P293" s="25">
        <f t="shared" si="188"/>
        <v>43</v>
      </c>
      <c r="Q293" s="25">
        <f t="shared" si="189"/>
        <v>55</v>
      </c>
      <c r="R293" s="25">
        <f t="shared" si="190"/>
        <v>67</v>
      </c>
      <c r="S293" s="30">
        <f t="shared" si="191"/>
        <v>63</v>
      </c>
      <c r="T293" s="41"/>
      <c r="W293" s="41"/>
      <c r="X293" s="41"/>
      <c r="Y293" s="41"/>
      <c r="Z293" s="41"/>
      <c r="AA293" s="41"/>
      <c r="AB293" s="41"/>
      <c r="AC293" s="41"/>
      <c r="AD293" s="41"/>
      <c r="AE293" s="41"/>
    </row>
    <row r="294" spans="1:31" ht="12.75" customHeight="1" x14ac:dyDescent="0.25">
      <c r="A294" s="10" t="s">
        <v>42</v>
      </c>
      <c r="B294" s="11" t="s">
        <v>43</v>
      </c>
      <c r="C294" s="12" t="s">
        <v>60</v>
      </c>
      <c r="D294" s="13">
        <v>0</v>
      </c>
      <c r="E294" s="13">
        <v>0</v>
      </c>
      <c r="F294" s="13">
        <v>2</v>
      </c>
      <c r="G294" s="13">
        <v>5</v>
      </c>
      <c r="H294" s="13">
        <v>7</v>
      </c>
      <c r="I294" s="13">
        <v>10</v>
      </c>
      <c r="J294" s="13">
        <v>10</v>
      </c>
      <c r="K294" s="13">
        <v>10</v>
      </c>
      <c r="L294" s="13">
        <f t="shared" si="179"/>
        <v>44</v>
      </c>
      <c r="M294" s="13">
        <f t="shared" si="167"/>
        <v>37</v>
      </c>
      <c r="N294" s="43">
        <f t="shared" si="192"/>
        <v>22</v>
      </c>
      <c r="O294" s="29">
        <f t="shared" si="187"/>
        <v>7</v>
      </c>
      <c r="P294" s="25">
        <f t="shared" si="188"/>
        <v>14</v>
      </c>
      <c r="Q294" s="25">
        <f t="shared" si="189"/>
        <v>24</v>
      </c>
      <c r="R294" s="25">
        <f t="shared" si="190"/>
        <v>32</v>
      </c>
      <c r="S294" s="30">
        <f t="shared" si="191"/>
        <v>37</v>
      </c>
    </row>
    <row r="295" spans="1:31" ht="12.75" customHeight="1" x14ac:dyDescent="0.25">
      <c r="A295" s="10" t="s">
        <v>44</v>
      </c>
      <c r="B295" s="11" t="s">
        <v>43</v>
      </c>
      <c r="C295" s="12" t="s">
        <v>60</v>
      </c>
      <c r="D295" s="13">
        <v>1</v>
      </c>
      <c r="E295" s="13">
        <v>0</v>
      </c>
      <c r="F295" s="13">
        <v>3</v>
      </c>
      <c r="G295" s="13">
        <v>2</v>
      </c>
      <c r="H295" s="13">
        <v>3</v>
      </c>
      <c r="I295" s="13">
        <v>2</v>
      </c>
      <c r="J295" s="13">
        <v>4</v>
      </c>
      <c r="K295" s="13">
        <v>4</v>
      </c>
      <c r="L295" s="13">
        <f t="shared" si="179"/>
        <v>19</v>
      </c>
      <c r="M295" s="13">
        <f t="shared" si="167"/>
        <v>13</v>
      </c>
      <c r="N295" s="43">
        <f t="shared" si="192"/>
        <v>9.5</v>
      </c>
      <c r="O295" s="29">
        <f t="shared" si="187"/>
        <v>6</v>
      </c>
      <c r="P295" s="25">
        <f t="shared" si="188"/>
        <v>8</v>
      </c>
      <c r="Q295" s="25">
        <f t="shared" si="189"/>
        <v>10</v>
      </c>
      <c r="R295" s="25">
        <f t="shared" si="190"/>
        <v>11</v>
      </c>
      <c r="S295" s="30">
        <f t="shared" si="191"/>
        <v>13</v>
      </c>
    </row>
    <row r="296" spans="1:31" ht="12.75" customHeight="1" x14ac:dyDescent="0.25">
      <c r="A296" s="10" t="s">
        <v>46</v>
      </c>
      <c r="B296" s="11" t="s">
        <v>43</v>
      </c>
      <c r="C296" s="12" t="s">
        <v>60</v>
      </c>
      <c r="D296" s="13">
        <v>6</v>
      </c>
      <c r="E296" s="13">
        <v>6</v>
      </c>
      <c r="F296" s="13">
        <v>4</v>
      </c>
      <c r="G296" s="13">
        <v>10</v>
      </c>
      <c r="H296" s="13">
        <v>10</v>
      </c>
      <c r="I296" s="13">
        <v>13</v>
      </c>
      <c r="J296" s="13">
        <v>11</v>
      </c>
      <c r="K296" s="13">
        <v>14</v>
      </c>
      <c r="L296" s="13">
        <f t="shared" si="179"/>
        <v>74</v>
      </c>
      <c r="M296" s="13">
        <f t="shared" si="167"/>
        <v>48</v>
      </c>
      <c r="N296" s="43">
        <f t="shared" si="192"/>
        <v>37</v>
      </c>
      <c r="O296" s="29">
        <f t="shared" si="187"/>
        <v>26</v>
      </c>
      <c r="P296" s="25">
        <f t="shared" si="188"/>
        <v>30</v>
      </c>
      <c r="Q296" s="25">
        <f t="shared" si="189"/>
        <v>37</v>
      </c>
      <c r="R296" s="25">
        <f t="shared" si="190"/>
        <v>44</v>
      </c>
      <c r="S296" s="30">
        <f t="shared" si="191"/>
        <v>48</v>
      </c>
      <c r="T296" s="41"/>
      <c r="W296" s="41"/>
      <c r="X296" s="41"/>
      <c r="Y296" s="41"/>
      <c r="Z296" s="41"/>
      <c r="AA296" s="41"/>
      <c r="AB296" s="41"/>
      <c r="AC296" s="41"/>
      <c r="AD296" s="41"/>
      <c r="AE296" s="41"/>
    </row>
    <row r="297" spans="1:31" ht="12.75" customHeight="1" x14ac:dyDescent="0.25">
      <c r="A297" s="10" t="s">
        <v>47</v>
      </c>
      <c r="B297" s="11" t="s">
        <v>43</v>
      </c>
      <c r="C297" s="12" t="s">
        <v>60</v>
      </c>
      <c r="D297" s="13">
        <v>10</v>
      </c>
      <c r="E297" s="13">
        <v>20</v>
      </c>
      <c r="F297" s="13">
        <v>29</v>
      </c>
      <c r="G297" s="13">
        <v>44</v>
      </c>
      <c r="H297" s="13">
        <v>32</v>
      </c>
      <c r="I297" s="13">
        <v>43</v>
      </c>
      <c r="J297" s="13">
        <v>42</v>
      </c>
      <c r="K297" s="13">
        <v>56</v>
      </c>
      <c r="L297" s="13">
        <f t="shared" si="179"/>
        <v>276</v>
      </c>
      <c r="M297" s="13">
        <f t="shared" si="167"/>
        <v>173</v>
      </c>
      <c r="N297" s="43">
        <f t="shared" si="192"/>
        <v>138</v>
      </c>
      <c r="O297" s="29">
        <f t="shared" si="187"/>
        <v>103</v>
      </c>
      <c r="P297" s="25">
        <f t="shared" si="188"/>
        <v>125</v>
      </c>
      <c r="Q297" s="25">
        <f t="shared" si="189"/>
        <v>148</v>
      </c>
      <c r="R297" s="25">
        <f t="shared" si="190"/>
        <v>161</v>
      </c>
      <c r="S297" s="30">
        <f t="shared" si="191"/>
        <v>173</v>
      </c>
      <c r="T297" s="41"/>
      <c r="W297" s="41"/>
      <c r="X297" s="41"/>
      <c r="Y297" s="41"/>
      <c r="Z297" s="41"/>
      <c r="AA297" s="41"/>
      <c r="AB297" s="41"/>
      <c r="AC297" s="41"/>
      <c r="AD297" s="41"/>
      <c r="AE297" s="41"/>
    </row>
    <row r="298" spans="1:31" ht="12.75" customHeight="1" x14ac:dyDescent="0.25">
      <c r="A298" s="10" t="s">
        <v>48</v>
      </c>
      <c r="B298" s="11" t="s">
        <v>43</v>
      </c>
      <c r="C298" s="12" t="s">
        <v>60</v>
      </c>
      <c r="D298" s="13">
        <v>36</v>
      </c>
      <c r="E298" s="13">
        <v>52</v>
      </c>
      <c r="F298" s="13">
        <v>69</v>
      </c>
      <c r="G298" s="13">
        <v>85</v>
      </c>
      <c r="H298" s="13">
        <v>74</v>
      </c>
      <c r="I298" s="13">
        <v>120</v>
      </c>
      <c r="J298" s="13">
        <v>125</v>
      </c>
      <c r="K298" s="13">
        <v>179</v>
      </c>
      <c r="L298" s="13">
        <f t="shared" si="179"/>
        <v>740</v>
      </c>
      <c r="M298" s="13">
        <f t="shared" si="167"/>
        <v>498</v>
      </c>
      <c r="N298" s="43">
        <f t="shared" si="192"/>
        <v>370</v>
      </c>
      <c r="O298" s="29">
        <f t="shared" si="187"/>
        <v>242</v>
      </c>
      <c r="P298" s="25">
        <f t="shared" si="188"/>
        <v>280</v>
      </c>
      <c r="Q298" s="25">
        <f t="shared" si="189"/>
        <v>348</v>
      </c>
      <c r="R298" s="25">
        <f t="shared" si="190"/>
        <v>404</v>
      </c>
      <c r="S298" s="30">
        <f t="shared" si="191"/>
        <v>498</v>
      </c>
      <c r="T298" s="41"/>
      <c r="W298" s="41"/>
      <c r="X298" s="41"/>
      <c r="Y298" s="41"/>
      <c r="Z298" s="41"/>
      <c r="AA298" s="41"/>
      <c r="AB298" s="41"/>
      <c r="AC298" s="41"/>
      <c r="AD298" s="41"/>
      <c r="AE298" s="41"/>
    </row>
    <row r="299" spans="1:31" ht="12.75" customHeight="1" x14ac:dyDescent="0.25">
      <c r="A299" s="10" t="s">
        <v>49</v>
      </c>
      <c r="B299" s="11" t="s">
        <v>50</v>
      </c>
      <c r="C299" s="12" t="s">
        <v>60</v>
      </c>
      <c r="D299" s="13"/>
      <c r="E299" s="13"/>
      <c r="F299" s="13"/>
      <c r="G299" s="13"/>
      <c r="H299" s="13"/>
      <c r="I299" s="13"/>
      <c r="J299" s="13"/>
      <c r="K299" s="13"/>
      <c r="L299" s="13"/>
      <c r="M299" s="13"/>
      <c r="N299" s="43"/>
      <c r="O299" s="29"/>
      <c r="P299" s="25"/>
      <c r="Q299" s="25"/>
      <c r="R299" s="25"/>
      <c r="S299" s="30"/>
    </row>
    <row r="300" spans="1:31" ht="12.75" customHeight="1" x14ac:dyDescent="0.25">
      <c r="A300" s="10" t="s">
        <v>51</v>
      </c>
      <c r="B300" s="11" t="s">
        <v>52</v>
      </c>
      <c r="C300" s="12" t="s">
        <v>60</v>
      </c>
      <c r="D300" s="13">
        <v>8</v>
      </c>
      <c r="E300" s="13">
        <v>11</v>
      </c>
      <c r="F300" s="13">
        <v>15</v>
      </c>
      <c r="G300" s="13">
        <v>37</v>
      </c>
      <c r="H300" s="13">
        <v>53</v>
      </c>
      <c r="I300" s="13">
        <v>85</v>
      </c>
      <c r="J300" s="13">
        <v>119</v>
      </c>
      <c r="K300" s="13">
        <v>31</v>
      </c>
      <c r="L300" s="13">
        <f t="shared" si="179"/>
        <v>359</v>
      </c>
      <c r="M300" s="13">
        <f t="shared" si="167"/>
        <v>294</v>
      </c>
      <c r="N300" s="43">
        <f t="shared" si="192"/>
        <v>179.5</v>
      </c>
      <c r="O300" s="29">
        <f t="shared" si="187"/>
        <v>71</v>
      </c>
      <c r="P300" s="25">
        <f t="shared" si="188"/>
        <v>116</v>
      </c>
      <c r="Q300" s="25">
        <f t="shared" si="189"/>
        <v>190</v>
      </c>
      <c r="R300" s="25">
        <f t="shared" si="190"/>
        <v>294</v>
      </c>
      <c r="S300" s="30">
        <f t="shared" si="191"/>
        <v>288</v>
      </c>
      <c r="T300" s="41"/>
      <c r="W300" s="41"/>
      <c r="X300" s="41"/>
      <c r="Y300" s="41"/>
      <c r="Z300" s="41"/>
      <c r="AA300" s="41"/>
      <c r="AB300" s="41"/>
      <c r="AC300" s="41"/>
      <c r="AD300" s="41"/>
      <c r="AE300" s="41"/>
    </row>
    <row r="301" spans="1:31" ht="12.75" customHeight="1" x14ac:dyDescent="0.25">
      <c r="A301" s="10" t="s">
        <v>53</v>
      </c>
      <c r="B301" s="11" t="s">
        <v>61</v>
      </c>
      <c r="C301" s="12" t="s">
        <v>60</v>
      </c>
      <c r="D301" s="13">
        <v>0</v>
      </c>
      <c r="E301" s="13">
        <v>2</v>
      </c>
      <c r="F301" s="13">
        <v>4</v>
      </c>
      <c r="G301" s="13">
        <v>3</v>
      </c>
      <c r="H301" s="13">
        <v>3</v>
      </c>
      <c r="I301" s="13">
        <v>1</v>
      </c>
      <c r="J301" s="13">
        <v>3</v>
      </c>
      <c r="K301" s="13">
        <v>5</v>
      </c>
      <c r="L301" s="13">
        <f t="shared" si="179"/>
        <v>21</v>
      </c>
      <c r="M301" s="13">
        <f t="shared" si="167"/>
        <v>12</v>
      </c>
      <c r="N301" s="43">
        <f t="shared" si="192"/>
        <v>10.5</v>
      </c>
      <c r="O301" s="29">
        <f t="shared" si="187"/>
        <v>9</v>
      </c>
      <c r="P301" s="25">
        <f t="shared" si="188"/>
        <v>12</v>
      </c>
      <c r="Q301" s="25">
        <f t="shared" si="189"/>
        <v>11</v>
      </c>
      <c r="R301" s="25">
        <f t="shared" si="190"/>
        <v>10</v>
      </c>
      <c r="S301" s="30">
        <f t="shared" si="191"/>
        <v>12</v>
      </c>
    </row>
    <row r="302" spans="1:31" ht="12.75" customHeight="1" x14ac:dyDescent="0.25">
      <c r="A302" s="10" t="s">
        <v>54</v>
      </c>
      <c r="B302" s="11" t="s">
        <v>50</v>
      </c>
      <c r="C302" s="12" t="s">
        <v>60</v>
      </c>
      <c r="D302" s="13">
        <v>1</v>
      </c>
      <c r="E302" s="13">
        <v>5</v>
      </c>
      <c r="F302" s="13">
        <v>0</v>
      </c>
      <c r="G302" s="13">
        <v>7</v>
      </c>
      <c r="H302" s="13">
        <v>3</v>
      </c>
      <c r="I302" s="13">
        <v>7</v>
      </c>
      <c r="J302" s="13">
        <v>3</v>
      </c>
      <c r="K302" s="13">
        <v>10</v>
      </c>
      <c r="L302" s="13">
        <f t="shared" si="179"/>
        <v>36</v>
      </c>
      <c r="M302" s="13">
        <f t="shared" si="167"/>
        <v>23</v>
      </c>
      <c r="N302" s="43">
        <f t="shared" si="192"/>
        <v>18</v>
      </c>
      <c r="O302" s="29">
        <f t="shared" si="187"/>
        <v>13</v>
      </c>
      <c r="P302" s="25">
        <f t="shared" si="188"/>
        <v>15</v>
      </c>
      <c r="Q302" s="25">
        <f t="shared" si="189"/>
        <v>17</v>
      </c>
      <c r="R302" s="25">
        <f t="shared" si="190"/>
        <v>20</v>
      </c>
      <c r="S302" s="30">
        <f t="shared" si="191"/>
        <v>23</v>
      </c>
    </row>
    <row r="303" spans="1:31" ht="12.75" customHeight="1" x14ac:dyDescent="0.25">
      <c r="A303" s="10" t="s">
        <v>55</v>
      </c>
      <c r="B303" s="11" t="s">
        <v>56</v>
      </c>
      <c r="C303" s="12" t="s">
        <v>60</v>
      </c>
      <c r="D303" s="13">
        <v>3</v>
      </c>
      <c r="E303" s="13">
        <v>3</v>
      </c>
      <c r="F303" s="13">
        <v>2</v>
      </c>
      <c r="G303" s="13">
        <v>7</v>
      </c>
      <c r="H303" s="13">
        <v>4</v>
      </c>
      <c r="I303" s="13">
        <v>5</v>
      </c>
      <c r="J303" s="13">
        <v>2</v>
      </c>
      <c r="K303" s="13">
        <v>3</v>
      </c>
      <c r="L303" s="13">
        <f t="shared" si="179"/>
        <v>29</v>
      </c>
      <c r="M303" s="13">
        <f t="shared" si="167"/>
        <v>18</v>
      </c>
      <c r="N303" s="43">
        <f t="shared" si="192"/>
        <v>14.5</v>
      </c>
      <c r="O303" s="29">
        <f t="shared" si="187"/>
        <v>15</v>
      </c>
      <c r="P303" s="25">
        <f t="shared" si="188"/>
        <v>16</v>
      </c>
      <c r="Q303" s="25">
        <f t="shared" si="189"/>
        <v>18</v>
      </c>
      <c r="R303" s="25">
        <f t="shared" si="190"/>
        <v>18</v>
      </c>
      <c r="S303" s="30">
        <f t="shared" si="191"/>
        <v>14</v>
      </c>
    </row>
    <row r="304" spans="1:31" ht="12.75" customHeight="1" x14ac:dyDescent="0.25">
      <c r="A304" s="10" t="s">
        <v>57</v>
      </c>
      <c r="B304" s="11" t="s">
        <v>58</v>
      </c>
      <c r="C304" s="12" t="s">
        <v>60</v>
      </c>
      <c r="D304" s="13">
        <v>1</v>
      </c>
      <c r="E304" s="13">
        <v>2</v>
      </c>
      <c r="F304" s="13">
        <v>4</v>
      </c>
      <c r="G304" s="13">
        <v>4</v>
      </c>
      <c r="H304" s="13">
        <v>10</v>
      </c>
      <c r="I304" s="13">
        <v>2</v>
      </c>
      <c r="J304" s="13">
        <v>1</v>
      </c>
      <c r="K304" s="13">
        <v>2</v>
      </c>
      <c r="L304" s="13">
        <f t="shared" si="179"/>
        <v>26</v>
      </c>
      <c r="M304" s="13">
        <f t="shared" si="167"/>
        <v>20</v>
      </c>
      <c r="N304" s="43">
        <f t="shared" si="192"/>
        <v>13</v>
      </c>
      <c r="O304" s="29">
        <f t="shared" si="187"/>
        <v>11</v>
      </c>
      <c r="P304" s="25">
        <f t="shared" si="188"/>
        <v>20</v>
      </c>
      <c r="Q304" s="25">
        <f t="shared" si="189"/>
        <v>20</v>
      </c>
      <c r="R304" s="25">
        <f t="shared" si="190"/>
        <v>17</v>
      </c>
      <c r="S304" s="30">
        <f t="shared" si="191"/>
        <v>15</v>
      </c>
    </row>
    <row r="305" spans="1:31" ht="22.5" customHeight="1" thickBot="1" x14ac:dyDescent="0.3">
      <c r="A305" s="18" t="s">
        <v>59</v>
      </c>
      <c r="B305" s="19" t="s">
        <v>15</v>
      </c>
      <c r="C305" s="20"/>
      <c r="D305" s="21">
        <f>SUM(D277:D304)</f>
        <v>150</v>
      </c>
      <c r="E305" s="21">
        <f t="shared" ref="E305:K305" si="193">SUM(E277:E304)</f>
        <v>234</v>
      </c>
      <c r="F305" s="21">
        <f t="shared" si="193"/>
        <v>284</v>
      </c>
      <c r="G305" s="21">
        <f t="shared" si="193"/>
        <v>412</v>
      </c>
      <c r="H305" s="21">
        <f t="shared" si="193"/>
        <v>496</v>
      </c>
      <c r="I305" s="21">
        <f t="shared" si="193"/>
        <v>613</v>
      </c>
      <c r="J305" s="21">
        <f t="shared" si="193"/>
        <v>781</v>
      </c>
      <c r="K305" s="21">
        <f t="shared" si="193"/>
        <v>594</v>
      </c>
      <c r="L305" s="22">
        <f t="shared" ref="L305" si="194">SUM(D305:K305)</f>
        <v>3564</v>
      </c>
      <c r="M305" s="22">
        <f>SUM(M277:M304)</f>
        <v>2525</v>
      </c>
      <c r="N305" s="44">
        <f t="shared" si="192"/>
        <v>1782</v>
      </c>
      <c r="O305" s="29">
        <f t="shared" ref="O305" si="195">SUM(D305:G305)</f>
        <v>1080</v>
      </c>
      <c r="P305" s="25">
        <f t="shared" ref="P305" si="196">SUM(E305:H305)</f>
        <v>1426</v>
      </c>
      <c r="Q305" s="25">
        <f t="shared" ref="Q305" si="197">SUM(F305:I305)</f>
        <v>1805</v>
      </c>
      <c r="R305" s="25">
        <f t="shared" ref="R305" si="198">SUM(G305:J305)</f>
        <v>2302</v>
      </c>
      <c r="S305" s="30">
        <f t="shared" ref="S305" si="199">SUM(H305:K305)</f>
        <v>2484</v>
      </c>
    </row>
    <row r="306" spans="1:31" ht="12.75" customHeight="1" x14ac:dyDescent="0.25">
      <c r="A306" s="1" t="s">
        <v>0</v>
      </c>
      <c r="B306" s="1"/>
      <c r="C306" s="1"/>
      <c r="D306" s="23"/>
      <c r="E306" s="23"/>
      <c r="F306" s="24"/>
      <c r="G306" s="23"/>
      <c r="H306" s="24"/>
      <c r="I306" s="24"/>
      <c r="J306" s="24"/>
      <c r="K306" s="24"/>
      <c r="L306" s="24"/>
      <c r="M306" s="24"/>
      <c r="N306" s="24"/>
      <c r="O306" s="4"/>
      <c r="P306" s="4"/>
      <c r="Q306" s="4"/>
      <c r="R306" s="4"/>
      <c r="S306" s="4"/>
    </row>
    <row r="307" spans="1:31" ht="12.75" customHeight="1" thickBot="1" x14ac:dyDescent="0.3">
      <c r="A307" s="1"/>
      <c r="B307" s="46">
        <v>43903</v>
      </c>
      <c r="D307" s="24"/>
      <c r="E307" s="23"/>
      <c r="F307" s="24"/>
      <c r="G307" s="24"/>
      <c r="H307" s="24"/>
      <c r="I307" s="24"/>
      <c r="J307" s="24"/>
      <c r="K307" s="24"/>
      <c r="L307" s="24"/>
      <c r="M307" s="24"/>
      <c r="N307" s="24"/>
      <c r="O307" s="4"/>
      <c r="P307" s="4"/>
      <c r="Q307" s="4"/>
      <c r="R307" s="4"/>
      <c r="S307" s="4"/>
    </row>
    <row r="308" spans="1:31" ht="21" x14ac:dyDescent="0.25">
      <c r="A308" s="5" t="s">
        <v>2</v>
      </c>
      <c r="B308" s="6"/>
      <c r="C308" s="7" t="s">
        <v>3</v>
      </c>
      <c r="D308" s="8" t="s">
        <v>4</v>
      </c>
      <c r="E308" s="8" t="s">
        <v>5</v>
      </c>
      <c r="F308" s="8" t="s">
        <v>6</v>
      </c>
      <c r="G308" s="9" t="s">
        <v>7</v>
      </c>
      <c r="H308" s="9" t="s">
        <v>8</v>
      </c>
      <c r="I308" s="8" t="s">
        <v>9</v>
      </c>
      <c r="J308" s="9" t="s">
        <v>10</v>
      </c>
      <c r="K308" s="9" t="s">
        <v>11</v>
      </c>
      <c r="L308" s="9" t="s">
        <v>12</v>
      </c>
      <c r="M308" s="8" t="s">
        <v>13</v>
      </c>
      <c r="N308" s="42" t="s">
        <v>14</v>
      </c>
      <c r="O308" s="26">
        <v>0.29166666666666669</v>
      </c>
      <c r="P308" s="27">
        <v>0.30208333333333331</v>
      </c>
      <c r="Q308" s="27">
        <v>0.3125</v>
      </c>
      <c r="R308" s="27">
        <v>0.32291666666666669</v>
      </c>
      <c r="S308" s="28">
        <v>0.33333333333333331</v>
      </c>
    </row>
    <row r="309" spans="1:31" ht="12.75" customHeight="1" x14ac:dyDescent="0.25">
      <c r="A309" s="10" t="s">
        <v>16</v>
      </c>
      <c r="B309" s="11" t="s">
        <v>17</v>
      </c>
      <c r="C309" s="12" t="s">
        <v>18</v>
      </c>
      <c r="D309" s="13">
        <v>54</v>
      </c>
      <c r="E309" s="13">
        <v>43</v>
      </c>
      <c r="F309" s="13">
        <v>55</v>
      </c>
      <c r="G309" s="13">
        <v>43</v>
      </c>
      <c r="H309" s="13">
        <v>70</v>
      </c>
      <c r="I309" s="13">
        <v>67</v>
      </c>
      <c r="J309" s="13">
        <v>63</v>
      </c>
      <c r="K309" s="13">
        <v>64</v>
      </c>
      <c r="L309" s="13">
        <f t="shared" ref="L309:L336" si="200">SUM(D309:K309)</f>
        <v>459</v>
      </c>
      <c r="M309" s="13">
        <f t="shared" ref="M309:M336" si="201">MAX(O309:S309)</f>
        <v>264</v>
      </c>
      <c r="N309" s="43">
        <f t="shared" ref="N309:N336" si="202">L309/2</f>
        <v>229.5</v>
      </c>
      <c r="O309" s="29">
        <f t="shared" ref="O309:O336" si="203">SUM(D309:G309)</f>
        <v>195</v>
      </c>
      <c r="P309" s="25">
        <f t="shared" ref="P309:P336" si="204">SUM(E309:H309)</f>
        <v>211</v>
      </c>
      <c r="Q309" s="25">
        <f t="shared" ref="Q309:Q336" si="205">SUM(F309:I309)</f>
        <v>235</v>
      </c>
      <c r="R309" s="25">
        <f t="shared" ref="R309:R336" si="206">SUM(G309:J309)</f>
        <v>243</v>
      </c>
      <c r="S309" s="30">
        <f t="shared" ref="S309:S336" si="207">SUM(H309:K309)</f>
        <v>264</v>
      </c>
    </row>
    <row r="310" spans="1:31" ht="12.75" customHeight="1" x14ac:dyDescent="0.25">
      <c r="A310" s="10" t="s">
        <v>19</v>
      </c>
      <c r="B310" s="11" t="s">
        <v>20</v>
      </c>
      <c r="C310" s="12" t="s">
        <v>18</v>
      </c>
      <c r="D310" s="13">
        <v>37</v>
      </c>
      <c r="E310" s="13">
        <v>54</v>
      </c>
      <c r="F310" s="13">
        <v>79</v>
      </c>
      <c r="G310" s="13">
        <v>94</v>
      </c>
      <c r="H310" s="13">
        <v>105</v>
      </c>
      <c r="I310" s="13">
        <v>94</v>
      </c>
      <c r="J310" s="13">
        <v>120</v>
      </c>
      <c r="K310" s="13">
        <v>96</v>
      </c>
      <c r="L310" s="13">
        <f t="shared" si="200"/>
        <v>679</v>
      </c>
      <c r="M310" s="13">
        <f t="shared" si="201"/>
        <v>415</v>
      </c>
      <c r="N310" s="43">
        <f>L310/2</f>
        <v>339.5</v>
      </c>
      <c r="O310" s="29">
        <f t="shared" si="203"/>
        <v>264</v>
      </c>
      <c r="P310" s="25">
        <f t="shared" si="204"/>
        <v>332</v>
      </c>
      <c r="Q310" s="25">
        <f t="shared" si="205"/>
        <v>372</v>
      </c>
      <c r="R310" s="25">
        <f t="shared" si="206"/>
        <v>413</v>
      </c>
      <c r="S310" s="30">
        <f t="shared" si="207"/>
        <v>415</v>
      </c>
      <c r="T310" s="41"/>
      <c r="U310" s="41"/>
      <c r="V310" s="41"/>
      <c r="W310" s="41"/>
      <c r="X310" s="41"/>
      <c r="Y310" s="41"/>
      <c r="Z310" s="41"/>
      <c r="AA310" s="41"/>
      <c r="AB310" s="41"/>
      <c r="AC310" s="41"/>
      <c r="AD310" s="41"/>
      <c r="AE310" s="41"/>
    </row>
    <row r="311" spans="1:31" ht="12.75" customHeight="1" x14ac:dyDescent="0.25">
      <c r="A311" s="10" t="s">
        <v>21</v>
      </c>
      <c r="B311" s="11" t="s">
        <v>20</v>
      </c>
      <c r="C311" s="12" t="s">
        <v>18</v>
      </c>
      <c r="D311" s="13">
        <v>11</v>
      </c>
      <c r="E311" s="13">
        <v>16</v>
      </c>
      <c r="F311" s="13">
        <v>32</v>
      </c>
      <c r="G311" s="13">
        <v>57</v>
      </c>
      <c r="H311" s="13">
        <v>42</v>
      </c>
      <c r="I311" s="13">
        <v>60</v>
      </c>
      <c r="J311" s="13">
        <v>63</v>
      </c>
      <c r="K311" s="13">
        <v>65</v>
      </c>
      <c r="L311" s="13">
        <f t="shared" si="200"/>
        <v>346</v>
      </c>
      <c r="M311" s="13">
        <f t="shared" si="201"/>
        <v>230</v>
      </c>
      <c r="N311" s="43">
        <f t="shared" si="202"/>
        <v>173</v>
      </c>
      <c r="O311" s="29">
        <f t="shared" si="203"/>
        <v>116</v>
      </c>
      <c r="P311" s="25">
        <f t="shared" si="204"/>
        <v>147</v>
      </c>
      <c r="Q311" s="25">
        <f t="shared" si="205"/>
        <v>191</v>
      </c>
      <c r="R311" s="25">
        <f t="shared" si="206"/>
        <v>222</v>
      </c>
      <c r="S311" s="30">
        <f t="shared" si="207"/>
        <v>230</v>
      </c>
    </row>
    <row r="312" spans="1:31" ht="12.75" customHeight="1" x14ac:dyDescent="0.25">
      <c r="A312" s="10" t="s">
        <v>22</v>
      </c>
      <c r="B312" s="11" t="s">
        <v>20</v>
      </c>
      <c r="C312" s="12" t="s">
        <v>18</v>
      </c>
      <c r="D312" s="13"/>
      <c r="E312" s="13"/>
      <c r="F312" s="13"/>
      <c r="G312" s="13"/>
      <c r="H312" s="13"/>
      <c r="I312" s="13"/>
      <c r="J312" s="13"/>
      <c r="K312" s="13"/>
      <c r="L312" s="13"/>
      <c r="M312" s="13"/>
      <c r="N312" s="43"/>
      <c r="O312" s="29"/>
      <c r="P312" s="25"/>
      <c r="Q312" s="25"/>
      <c r="R312" s="25"/>
      <c r="S312" s="30"/>
    </row>
    <row r="313" spans="1:31" ht="12.75" customHeight="1" x14ac:dyDescent="0.25">
      <c r="A313" s="10" t="s">
        <v>23</v>
      </c>
      <c r="B313" s="11" t="s">
        <v>24</v>
      </c>
      <c r="C313" s="12" t="s">
        <v>18</v>
      </c>
      <c r="D313" s="13">
        <v>14</v>
      </c>
      <c r="E313" s="13">
        <v>16</v>
      </c>
      <c r="F313" s="13">
        <v>39</v>
      </c>
      <c r="G313" s="13">
        <v>57</v>
      </c>
      <c r="H313" s="13">
        <v>40</v>
      </c>
      <c r="I313" s="13">
        <v>79</v>
      </c>
      <c r="J313" s="13">
        <v>40</v>
      </c>
      <c r="K313" s="13">
        <v>48</v>
      </c>
      <c r="L313" s="13">
        <f t="shared" si="200"/>
        <v>333</v>
      </c>
      <c r="M313" s="13">
        <f t="shared" si="201"/>
        <v>216</v>
      </c>
      <c r="N313" s="43">
        <f t="shared" si="202"/>
        <v>166.5</v>
      </c>
      <c r="O313" s="29">
        <f t="shared" si="203"/>
        <v>126</v>
      </c>
      <c r="P313" s="25">
        <f t="shared" si="204"/>
        <v>152</v>
      </c>
      <c r="Q313" s="25">
        <f t="shared" si="205"/>
        <v>215</v>
      </c>
      <c r="R313" s="25">
        <f t="shared" si="206"/>
        <v>216</v>
      </c>
      <c r="S313" s="30">
        <f t="shared" si="207"/>
        <v>207</v>
      </c>
      <c r="T313" s="41"/>
      <c r="U313" s="41"/>
      <c r="V313" s="41"/>
      <c r="W313" s="41"/>
      <c r="X313" s="41"/>
      <c r="Y313" s="41"/>
      <c r="Z313" s="41"/>
      <c r="AA313" s="41"/>
      <c r="AB313" s="41"/>
      <c r="AC313" s="41"/>
      <c r="AD313" s="41"/>
      <c r="AE313" s="41"/>
    </row>
    <row r="314" spans="1:31" ht="12.75" customHeight="1" x14ac:dyDescent="0.25">
      <c r="A314" s="10" t="s">
        <v>25</v>
      </c>
      <c r="B314" s="11" t="s">
        <v>26</v>
      </c>
      <c r="C314" s="12" t="s">
        <v>18</v>
      </c>
      <c r="D314" s="13">
        <v>5</v>
      </c>
      <c r="E314" s="13">
        <v>3</v>
      </c>
      <c r="F314" s="13">
        <v>14</v>
      </c>
      <c r="G314" s="13">
        <v>7</v>
      </c>
      <c r="H314" s="13">
        <v>10</v>
      </c>
      <c r="I314" s="13">
        <v>18</v>
      </c>
      <c r="J314" s="13">
        <v>9</v>
      </c>
      <c r="K314" s="13">
        <v>22</v>
      </c>
      <c r="L314" s="13">
        <f t="shared" si="200"/>
        <v>88</v>
      </c>
      <c r="M314" s="13">
        <f t="shared" si="201"/>
        <v>59</v>
      </c>
      <c r="N314" s="43">
        <f t="shared" si="202"/>
        <v>44</v>
      </c>
      <c r="O314" s="29">
        <f t="shared" si="203"/>
        <v>29</v>
      </c>
      <c r="P314" s="25">
        <f t="shared" si="204"/>
        <v>34</v>
      </c>
      <c r="Q314" s="25">
        <f t="shared" si="205"/>
        <v>49</v>
      </c>
      <c r="R314" s="25">
        <f t="shared" si="206"/>
        <v>44</v>
      </c>
      <c r="S314" s="30">
        <f t="shared" si="207"/>
        <v>59</v>
      </c>
      <c r="T314" s="41"/>
      <c r="U314" s="41"/>
      <c r="V314" s="41"/>
      <c r="W314" s="41"/>
      <c r="X314" s="41"/>
      <c r="Y314" s="41"/>
      <c r="Z314" s="41"/>
      <c r="AA314" s="41"/>
      <c r="AB314" s="41"/>
      <c r="AC314" s="41"/>
      <c r="AD314" s="41"/>
      <c r="AE314" s="41"/>
    </row>
    <row r="315" spans="1:31" ht="12.75" customHeight="1" x14ac:dyDescent="0.25">
      <c r="A315" s="10" t="s">
        <v>27</v>
      </c>
      <c r="B315" s="11" t="s">
        <v>28</v>
      </c>
      <c r="C315" s="12" t="s">
        <v>18</v>
      </c>
      <c r="D315" s="13">
        <v>24</v>
      </c>
      <c r="E315" s="13">
        <v>35</v>
      </c>
      <c r="F315" s="13">
        <v>37</v>
      </c>
      <c r="G315" s="13">
        <v>66</v>
      </c>
      <c r="H315" s="13">
        <v>95</v>
      </c>
      <c r="I315" s="13">
        <v>92</v>
      </c>
      <c r="J315" s="13">
        <v>88</v>
      </c>
      <c r="K315" s="13">
        <v>74</v>
      </c>
      <c r="L315" s="13">
        <f t="shared" si="200"/>
        <v>511</v>
      </c>
      <c r="M315" s="13">
        <f t="shared" si="201"/>
        <v>349</v>
      </c>
      <c r="N315" s="43">
        <f t="shared" si="202"/>
        <v>255.5</v>
      </c>
      <c r="O315" s="29">
        <f t="shared" si="203"/>
        <v>162</v>
      </c>
      <c r="P315" s="25">
        <f t="shared" si="204"/>
        <v>233</v>
      </c>
      <c r="Q315" s="25">
        <f t="shared" si="205"/>
        <v>290</v>
      </c>
      <c r="R315" s="25">
        <f t="shared" si="206"/>
        <v>341</v>
      </c>
      <c r="S315" s="30">
        <f t="shared" si="207"/>
        <v>349</v>
      </c>
    </row>
    <row r="316" spans="1:31" ht="12.75" customHeight="1" x14ac:dyDescent="0.25">
      <c r="A316" s="10" t="s">
        <v>29</v>
      </c>
      <c r="B316" s="11" t="s">
        <v>28</v>
      </c>
      <c r="C316" s="12" t="s">
        <v>18</v>
      </c>
      <c r="D316" s="13">
        <v>9</v>
      </c>
      <c r="E316" s="13">
        <v>5</v>
      </c>
      <c r="F316" s="13">
        <v>7</v>
      </c>
      <c r="G316" s="13">
        <v>5</v>
      </c>
      <c r="H316" s="13">
        <v>16</v>
      </c>
      <c r="I316" s="13">
        <v>19</v>
      </c>
      <c r="J316" s="13">
        <v>28</v>
      </c>
      <c r="K316" s="13">
        <v>21</v>
      </c>
      <c r="L316" s="13">
        <f t="shared" si="200"/>
        <v>110</v>
      </c>
      <c r="M316" s="13">
        <f t="shared" si="201"/>
        <v>84</v>
      </c>
      <c r="N316" s="43">
        <f t="shared" si="202"/>
        <v>55</v>
      </c>
      <c r="O316" s="29">
        <f t="shared" si="203"/>
        <v>26</v>
      </c>
      <c r="P316" s="25">
        <f t="shared" si="204"/>
        <v>33</v>
      </c>
      <c r="Q316" s="25">
        <f t="shared" si="205"/>
        <v>47</v>
      </c>
      <c r="R316" s="25">
        <f t="shared" si="206"/>
        <v>68</v>
      </c>
      <c r="S316" s="30">
        <f t="shared" si="207"/>
        <v>84</v>
      </c>
    </row>
    <row r="317" spans="1:31" ht="12.75" customHeight="1" x14ac:dyDescent="0.25">
      <c r="A317" s="45" t="s">
        <v>30</v>
      </c>
      <c r="B317" s="11" t="s">
        <v>31</v>
      </c>
      <c r="C317" s="12" t="s">
        <v>18</v>
      </c>
      <c r="D317" s="13">
        <v>15</v>
      </c>
      <c r="E317" s="13">
        <v>29</v>
      </c>
      <c r="F317" s="13">
        <v>20</v>
      </c>
      <c r="G317" s="13">
        <v>68</v>
      </c>
      <c r="H317" s="13">
        <v>61</v>
      </c>
      <c r="I317" s="13">
        <v>55</v>
      </c>
      <c r="J317" s="13">
        <v>11</v>
      </c>
      <c r="K317" s="13">
        <v>61</v>
      </c>
      <c r="L317" s="13">
        <f t="shared" si="200"/>
        <v>320</v>
      </c>
      <c r="M317" s="13">
        <f t="shared" si="201"/>
        <v>204</v>
      </c>
      <c r="N317" s="43">
        <f t="shared" si="202"/>
        <v>160</v>
      </c>
      <c r="O317" s="29">
        <f t="shared" si="203"/>
        <v>132</v>
      </c>
      <c r="P317" s="25">
        <f t="shared" si="204"/>
        <v>178</v>
      </c>
      <c r="Q317" s="25">
        <f t="shared" si="205"/>
        <v>204</v>
      </c>
      <c r="R317" s="25">
        <f t="shared" si="206"/>
        <v>195</v>
      </c>
      <c r="S317" s="30">
        <f t="shared" si="207"/>
        <v>188</v>
      </c>
    </row>
    <row r="318" spans="1:31" ht="12.75" customHeight="1" x14ac:dyDescent="0.25">
      <c r="A318" s="10" t="s">
        <v>32</v>
      </c>
      <c r="B318" s="11" t="s">
        <v>31</v>
      </c>
      <c r="C318" s="12" t="s">
        <v>18</v>
      </c>
      <c r="D318" s="13">
        <v>3</v>
      </c>
      <c r="E318" s="13">
        <v>4</v>
      </c>
      <c r="F318" s="13">
        <v>7</v>
      </c>
      <c r="G318" s="13">
        <v>19</v>
      </c>
      <c r="H318" s="13">
        <v>30</v>
      </c>
      <c r="I318" s="13">
        <v>16</v>
      </c>
      <c r="J318" s="13">
        <v>12</v>
      </c>
      <c r="K318" s="13">
        <v>18</v>
      </c>
      <c r="L318" s="13">
        <f t="shared" si="200"/>
        <v>109</v>
      </c>
      <c r="M318" s="13">
        <f t="shared" si="201"/>
        <v>77</v>
      </c>
      <c r="N318" s="43">
        <f t="shared" si="202"/>
        <v>54.5</v>
      </c>
      <c r="O318" s="29">
        <f t="shared" si="203"/>
        <v>33</v>
      </c>
      <c r="P318" s="25">
        <f t="shared" si="204"/>
        <v>60</v>
      </c>
      <c r="Q318" s="25">
        <f t="shared" si="205"/>
        <v>72</v>
      </c>
      <c r="R318" s="25">
        <f t="shared" si="206"/>
        <v>77</v>
      </c>
      <c r="S318" s="30">
        <f t="shared" si="207"/>
        <v>76</v>
      </c>
    </row>
    <row r="319" spans="1:31" ht="12.75" customHeight="1" x14ac:dyDescent="0.25">
      <c r="A319" s="10" t="s">
        <v>33</v>
      </c>
      <c r="B319" s="11" t="s">
        <v>31</v>
      </c>
      <c r="C319" s="12" t="s">
        <v>18</v>
      </c>
      <c r="D319" s="13">
        <v>24</v>
      </c>
      <c r="E319" s="13">
        <v>28</v>
      </c>
      <c r="F319" s="13">
        <v>53</v>
      </c>
      <c r="G319" s="13">
        <v>52</v>
      </c>
      <c r="H319" s="13">
        <v>85</v>
      </c>
      <c r="I319" s="13">
        <v>86</v>
      </c>
      <c r="J319" s="13">
        <v>85</v>
      </c>
      <c r="K319" s="13">
        <v>49</v>
      </c>
      <c r="L319" s="13">
        <f t="shared" si="200"/>
        <v>462</v>
      </c>
      <c r="M319" s="13">
        <f t="shared" si="201"/>
        <v>308</v>
      </c>
      <c r="N319" s="43">
        <f t="shared" si="202"/>
        <v>231</v>
      </c>
      <c r="O319" s="29">
        <f t="shared" si="203"/>
        <v>157</v>
      </c>
      <c r="P319" s="25">
        <f t="shared" si="204"/>
        <v>218</v>
      </c>
      <c r="Q319" s="25">
        <f t="shared" si="205"/>
        <v>276</v>
      </c>
      <c r="R319" s="25">
        <f t="shared" si="206"/>
        <v>308</v>
      </c>
      <c r="S319" s="30">
        <f t="shared" si="207"/>
        <v>305</v>
      </c>
    </row>
    <row r="320" spans="1:31" ht="12.75" customHeight="1" x14ac:dyDescent="0.25">
      <c r="A320" s="10" t="s">
        <v>34</v>
      </c>
      <c r="B320" s="11" t="s">
        <v>35</v>
      </c>
      <c r="C320" s="12" t="s">
        <v>18</v>
      </c>
      <c r="D320" s="13">
        <v>20</v>
      </c>
      <c r="E320" s="13">
        <v>25</v>
      </c>
      <c r="F320" s="13">
        <v>23</v>
      </c>
      <c r="G320" s="13">
        <v>47</v>
      </c>
      <c r="H320" s="13">
        <v>50</v>
      </c>
      <c r="I320" s="13">
        <v>62</v>
      </c>
      <c r="J320" s="13">
        <v>59</v>
      </c>
      <c r="K320" s="13">
        <v>31</v>
      </c>
      <c r="L320" s="13">
        <f t="shared" si="200"/>
        <v>317</v>
      </c>
      <c r="M320" s="13">
        <f t="shared" si="201"/>
        <v>218</v>
      </c>
      <c r="N320" s="43">
        <f t="shared" si="202"/>
        <v>158.5</v>
      </c>
      <c r="O320" s="29">
        <f t="shared" si="203"/>
        <v>115</v>
      </c>
      <c r="P320" s="25">
        <f t="shared" si="204"/>
        <v>145</v>
      </c>
      <c r="Q320" s="25">
        <f t="shared" si="205"/>
        <v>182</v>
      </c>
      <c r="R320" s="25">
        <f t="shared" si="206"/>
        <v>218</v>
      </c>
      <c r="S320" s="30">
        <f t="shared" si="207"/>
        <v>202</v>
      </c>
    </row>
    <row r="321" spans="1:31" ht="12.75" customHeight="1" x14ac:dyDescent="0.25">
      <c r="A321" s="10" t="s">
        <v>36</v>
      </c>
      <c r="B321" s="11" t="s">
        <v>35</v>
      </c>
      <c r="C321" s="12" t="s">
        <v>18</v>
      </c>
      <c r="D321" s="13"/>
      <c r="E321" s="13"/>
      <c r="F321" s="13"/>
      <c r="G321" s="13"/>
      <c r="H321" s="13"/>
      <c r="I321" s="13"/>
      <c r="J321" s="13"/>
      <c r="K321" s="13"/>
      <c r="L321" s="13"/>
      <c r="M321" s="13"/>
      <c r="N321" s="43"/>
      <c r="O321" s="29"/>
      <c r="P321" s="25"/>
      <c r="Q321" s="25"/>
      <c r="R321" s="25"/>
      <c r="S321" s="30"/>
    </row>
    <row r="322" spans="1:31" ht="12.75" customHeight="1" x14ac:dyDescent="0.25">
      <c r="A322" s="10" t="s">
        <v>37</v>
      </c>
      <c r="B322" s="11" t="s">
        <v>35</v>
      </c>
      <c r="C322" s="12" t="s">
        <v>18</v>
      </c>
      <c r="D322" s="13">
        <v>4</v>
      </c>
      <c r="E322" s="13">
        <v>8</v>
      </c>
      <c r="F322" s="13">
        <v>11</v>
      </c>
      <c r="G322" s="13">
        <v>13</v>
      </c>
      <c r="H322" s="13">
        <v>36</v>
      </c>
      <c r="I322" s="13">
        <v>30</v>
      </c>
      <c r="J322" s="13">
        <v>29</v>
      </c>
      <c r="K322" s="13">
        <v>32</v>
      </c>
      <c r="L322" s="13">
        <f t="shared" si="200"/>
        <v>163</v>
      </c>
      <c r="M322" s="13">
        <f t="shared" si="201"/>
        <v>127</v>
      </c>
      <c r="N322" s="43">
        <f t="shared" si="202"/>
        <v>81.5</v>
      </c>
      <c r="O322" s="29">
        <f t="shared" si="203"/>
        <v>36</v>
      </c>
      <c r="P322" s="25">
        <f t="shared" si="204"/>
        <v>68</v>
      </c>
      <c r="Q322" s="25">
        <f t="shared" si="205"/>
        <v>90</v>
      </c>
      <c r="R322" s="25">
        <f t="shared" si="206"/>
        <v>108</v>
      </c>
      <c r="S322" s="30">
        <f t="shared" si="207"/>
        <v>127</v>
      </c>
    </row>
    <row r="323" spans="1:31" ht="12.75" customHeight="1" x14ac:dyDescent="0.25">
      <c r="A323" s="10" t="s">
        <v>38</v>
      </c>
      <c r="B323" s="11" t="s">
        <v>35</v>
      </c>
      <c r="C323" s="12" t="s">
        <v>18</v>
      </c>
      <c r="D323" s="13">
        <v>14</v>
      </c>
      <c r="E323" s="13">
        <v>26</v>
      </c>
      <c r="F323" s="13">
        <v>50</v>
      </c>
      <c r="G323" s="13">
        <v>49</v>
      </c>
      <c r="H323" s="13">
        <v>88</v>
      </c>
      <c r="I323" s="13">
        <v>72</v>
      </c>
      <c r="J323" s="13">
        <v>75</v>
      </c>
      <c r="K323" s="13">
        <v>73</v>
      </c>
      <c r="L323" s="13">
        <f t="shared" si="200"/>
        <v>447</v>
      </c>
      <c r="M323" s="13">
        <f t="shared" si="201"/>
        <v>308</v>
      </c>
      <c r="N323" s="43">
        <f t="shared" si="202"/>
        <v>223.5</v>
      </c>
      <c r="O323" s="29">
        <f t="shared" si="203"/>
        <v>139</v>
      </c>
      <c r="P323" s="25">
        <f t="shared" si="204"/>
        <v>213</v>
      </c>
      <c r="Q323" s="25">
        <f t="shared" si="205"/>
        <v>259</v>
      </c>
      <c r="R323" s="25">
        <f t="shared" si="206"/>
        <v>284</v>
      </c>
      <c r="S323" s="30">
        <f t="shared" si="207"/>
        <v>308</v>
      </c>
    </row>
    <row r="324" spans="1:31" ht="12.75" customHeight="1" x14ac:dyDescent="0.25">
      <c r="A324" s="10" t="s">
        <v>39</v>
      </c>
      <c r="B324" s="11" t="s">
        <v>35</v>
      </c>
      <c r="C324" s="12" t="s">
        <v>18</v>
      </c>
      <c r="D324" s="13">
        <v>5</v>
      </c>
      <c r="E324" s="13">
        <v>8</v>
      </c>
      <c r="F324" s="13">
        <v>3</v>
      </c>
      <c r="G324" s="13">
        <v>4</v>
      </c>
      <c r="H324" s="13">
        <v>4</v>
      </c>
      <c r="I324" s="13">
        <v>5</v>
      </c>
      <c r="J324" s="13">
        <v>12</v>
      </c>
      <c r="K324" s="13">
        <v>3</v>
      </c>
      <c r="L324" s="13">
        <f t="shared" si="200"/>
        <v>44</v>
      </c>
      <c r="M324" s="13">
        <f t="shared" si="201"/>
        <v>25</v>
      </c>
      <c r="N324" s="43">
        <f t="shared" si="202"/>
        <v>22</v>
      </c>
      <c r="O324" s="29">
        <f t="shared" si="203"/>
        <v>20</v>
      </c>
      <c r="P324" s="25">
        <f t="shared" si="204"/>
        <v>19</v>
      </c>
      <c r="Q324" s="25">
        <f t="shared" si="205"/>
        <v>16</v>
      </c>
      <c r="R324" s="25">
        <f t="shared" si="206"/>
        <v>25</v>
      </c>
      <c r="S324" s="30">
        <f t="shared" si="207"/>
        <v>24</v>
      </c>
      <c r="T324" s="41"/>
      <c r="W324" s="41"/>
      <c r="X324" s="41"/>
      <c r="Y324" s="41"/>
      <c r="Z324" s="41"/>
      <c r="AA324" s="41"/>
      <c r="AB324" s="41"/>
      <c r="AC324" s="41"/>
      <c r="AD324" s="41"/>
      <c r="AE324" s="41"/>
    </row>
    <row r="325" spans="1:31" ht="12.75" customHeight="1" x14ac:dyDescent="0.25">
      <c r="A325" s="10" t="s">
        <v>40</v>
      </c>
      <c r="B325" s="11" t="s">
        <v>41</v>
      </c>
      <c r="C325" s="12" t="s">
        <v>18</v>
      </c>
      <c r="D325" s="13"/>
      <c r="E325" s="13"/>
      <c r="F325" s="13"/>
      <c r="G325" s="13"/>
      <c r="H325" s="13"/>
      <c r="I325" s="13"/>
      <c r="J325" s="13"/>
      <c r="K325" s="13"/>
      <c r="L325" s="13"/>
      <c r="M325" s="13"/>
      <c r="N325" s="43"/>
      <c r="O325" s="29"/>
      <c r="P325" s="25"/>
      <c r="Q325" s="25"/>
      <c r="R325" s="25"/>
      <c r="S325" s="30"/>
      <c r="T325" s="41"/>
      <c r="W325" s="41"/>
      <c r="X325" s="41"/>
      <c r="Y325" s="41"/>
      <c r="Z325" s="41"/>
      <c r="AA325" s="41"/>
      <c r="AB325" s="41"/>
      <c r="AC325" s="41"/>
      <c r="AD325" s="41"/>
      <c r="AE325" s="41"/>
    </row>
    <row r="326" spans="1:31" ht="12.75" customHeight="1" x14ac:dyDescent="0.25">
      <c r="A326" s="10" t="s">
        <v>42</v>
      </c>
      <c r="B326" s="11" t="s">
        <v>43</v>
      </c>
      <c r="C326" s="12" t="s">
        <v>18</v>
      </c>
      <c r="D326" s="13">
        <v>3</v>
      </c>
      <c r="E326" s="13">
        <v>10</v>
      </c>
      <c r="F326" s="13">
        <v>11</v>
      </c>
      <c r="G326" s="13">
        <v>16</v>
      </c>
      <c r="H326" s="13">
        <v>33</v>
      </c>
      <c r="I326" s="13">
        <v>17</v>
      </c>
      <c r="J326" s="13">
        <v>22</v>
      </c>
      <c r="K326" s="13">
        <v>30</v>
      </c>
      <c r="L326" s="13">
        <f t="shared" si="200"/>
        <v>142</v>
      </c>
      <c r="M326" s="13">
        <f t="shared" si="201"/>
        <v>102</v>
      </c>
      <c r="N326" s="43">
        <f t="shared" si="202"/>
        <v>71</v>
      </c>
      <c r="O326" s="29">
        <f t="shared" si="203"/>
        <v>40</v>
      </c>
      <c r="P326" s="25">
        <f t="shared" si="204"/>
        <v>70</v>
      </c>
      <c r="Q326" s="25">
        <f t="shared" si="205"/>
        <v>77</v>
      </c>
      <c r="R326" s="25">
        <f t="shared" si="206"/>
        <v>88</v>
      </c>
      <c r="S326" s="30">
        <f t="shared" si="207"/>
        <v>102</v>
      </c>
    </row>
    <row r="327" spans="1:31" ht="12.75" customHeight="1" x14ac:dyDescent="0.25">
      <c r="A327" s="10" t="s">
        <v>44</v>
      </c>
      <c r="B327" s="11" t="s">
        <v>45</v>
      </c>
      <c r="C327" s="12" t="s">
        <v>18</v>
      </c>
      <c r="D327" s="13">
        <v>4</v>
      </c>
      <c r="E327" s="13">
        <v>5</v>
      </c>
      <c r="F327" s="13">
        <v>6</v>
      </c>
      <c r="G327" s="13">
        <v>17</v>
      </c>
      <c r="H327" s="13">
        <v>18</v>
      </c>
      <c r="I327" s="13">
        <v>13</v>
      </c>
      <c r="J327" s="13">
        <v>20</v>
      </c>
      <c r="K327" s="13">
        <v>17</v>
      </c>
      <c r="L327" s="13">
        <f t="shared" si="200"/>
        <v>100</v>
      </c>
      <c r="M327" s="13">
        <f t="shared" si="201"/>
        <v>68</v>
      </c>
      <c r="N327" s="43">
        <f t="shared" si="202"/>
        <v>50</v>
      </c>
      <c r="O327" s="29">
        <f t="shared" si="203"/>
        <v>32</v>
      </c>
      <c r="P327" s="25">
        <f t="shared" si="204"/>
        <v>46</v>
      </c>
      <c r="Q327" s="25">
        <f t="shared" si="205"/>
        <v>54</v>
      </c>
      <c r="R327" s="25">
        <f t="shared" si="206"/>
        <v>68</v>
      </c>
      <c r="S327" s="30">
        <f t="shared" si="207"/>
        <v>68</v>
      </c>
    </row>
    <row r="328" spans="1:31" ht="12.75" customHeight="1" x14ac:dyDescent="0.25">
      <c r="A328" s="10" t="s">
        <v>46</v>
      </c>
      <c r="B328" s="11" t="s">
        <v>43</v>
      </c>
      <c r="C328" s="12" t="s">
        <v>18</v>
      </c>
      <c r="D328" s="13">
        <v>9</v>
      </c>
      <c r="E328" s="13">
        <v>16</v>
      </c>
      <c r="F328" s="13">
        <v>21</v>
      </c>
      <c r="G328" s="13">
        <v>36</v>
      </c>
      <c r="H328" s="13">
        <v>29</v>
      </c>
      <c r="I328" s="13">
        <v>39</v>
      </c>
      <c r="J328" s="13">
        <v>34</v>
      </c>
      <c r="K328" s="13">
        <v>41</v>
      </c>
      <c r="L328" s="13">
        <f t="shared" si="200"/>
        <v>225</v>
      </c>
      <c r="M328" s="13">
        <f t="shared" si="201"/>
        <v>143</v>
      </c>
      <c r="N328" s="43">
        <f t="shared" si="202"/>
        <v>112.5</v>
      </c>
      <c r="O328" s="29">
        <f t="shared" si="203"/>
        <v>82</v>
      </c>
      <c r="P328" s="25">
        <f t="shared" si="204"/>
        <v>102</v>
      </c>
      <c r="Q328" s="25">
        <f t="shared" si="205"/>
        <v>125</v>
      </c>
      <c r="R328" s="25">
        <f t="shared" si="206"/>
        <v>138</v>
      </c>
      <c r="S328" s="30">
        <f t="shared" si="207"/>
        <v>143</v>
      </c>
      <c r="T328" s="41"/>
      <c r="W328" s="41"/>
      <c r="X328" s="41"/>
      <c r="Y328" s="41"/>
      <c r="Z328" s="41"/>
      <c r="AA328" s="41"/>
      <c r="AB328" s="41"/>
      <c r="AC328" s="41"/>
      <c r="AD328" s="41"/>
      <c r="AE328" s="41"/>
    </row>
    <row r="329" spans="1:31" ht="12.75" customHeight="1" x14ac:dyDescent="0.25">
      <c r="A329" s="10" t="s">
        <v>47</v>
      </c>
      <c r="B329" s="11" t="s">
        <v>43</v>
      </c>
      <c r="C329" s="12" t="s">
        <v>18</v>
      </c>
      <c r="D329" s="13">
        <v>16</v>
      </c>
      <c r="E329" s="13">
        <v>26</v>
      </c>
      <c r="F329" s="13">
        <v>29</v>
      </c>
      <c r="G329" s="13">
        <v>56</v>
      </c>
      <c r="H329" s="13">
        <v>59</v>
      </c>
      <c r="I329" s="13">
        <v>84</v>
      </c>
      <c r="J329" s="13">
        <v>59</v>
      </c>
      <c r="K329" s="13">
        <v>77</v>
      </c>
      <c r="L329" s="13">
        <f t="shared" si="200"/>
        <v>406</v>
      </c>
      <c r="M329" s="13">
        <f t="shared" si="201"/>
        <v>279</v>
      </c>
      <c r="N329" s="43">
        <f t="shared" si="202"/>
        <v>203</v>
      </c>
      <c r="O329" s="29">
        <f t="shared" si="203"/>
        <v>127</v>
      </c>
      <c r="P329" s="25">
        <f t="shared" si="204"/>
        <v>170</v>
      </c>
      <c r="Q329" s="25">
        <f t="shared" si="205"/>
        <v>228</v>
      </c>
      <c r="R329" s="25">
        <f t="shared" si="206"/>
        <v>258</v>
      </c>
      <c r="S329" s="30">
        <f t="shared" si="207"/>
        <v>279</v>
      </c>
      <c r="T329" s="41"/>
      <c r="W329" s="41"/>
      <c r="X329" s="41"/>
      <c r="Y329" s="41"/>
      <c r="Z329" s="41"/>
      <c r="AA329" s="41"/>
      <c r="AB329" s="41"/>
      <c r="AC329" s="41"/>
      <c r="AD329" s="41"/>
      <c r="AE329" s="41"/>
    </row>
    <row r="330" spans="1:31" ht="12.75" customHeight="1" x14ac:dyDescent="0.25">
      <c r="A330" s="10" t="s">
        <v>48</v>
      </c>
      <c r="B330" s="11" t="s">
        <v>43</v>
      </c>
      <c r="C330" s="12" t="s">
        <v>18</v>
      </c>
      <c r="D330" s="13">
        <v>35</v>
      </c>
      <c r="E330" s="13">
        <v>71</v>
      </c>
      <c r="F330" s="13">
        <v>56</v>
      </c>
      <c r="G330" s="13">
        <v>83</v>
      </c>
      <c r="H330" s="13">
        <v>87</v>
      </c>
      <c r="I330" s="13">
        <v>142</v>
      </c>
      <c r="J330" s="13">
        <v>154</v>
      </c>
      <c r="K330" s="13">
        <v>129</v>
      </c>
      <c r="L330" s="13">
        <f t="shared" si="200"/>
        <v>757</v>
      </c>
      <c r="M330" s="13">
        <f t="shared" si="201"/>
        <v>512</v>
      </c>
      <c r="N330" s="43">
        <f t="shared" si="202"/>
        <v>378.5</v>
      </c>
      <c r="O330" s="29">
        <f t="shared" si="203"/>
        <v>245</v>
      </c>
      <c r="P330" s="25">
        <f t="shared" si="204"/>
        <v>297</v>
      </c>
      <c r="Q330" s="25">
        <f t="shared" si="205"/>
        <v>368</v>
      </c>
      <c r="R330" s="25">
        <f t="shared" si="206"/>
        <v>466</v>
      </c>
      <c r="S330" s="30">
        <f t="shared" si="207"/>
        <v>512</v>
      </c>
      <c r="T330" s="41"/>
      <c r="W330" s="41"/>
      <c r="X330" s="41"/>
      <c r="Y330" s="41"/>
      <c r="Z330" s="41"/>
      <c r="AA330" s="41"/>
      <c r="AB330" s="41"/>
      <c r="AC330" s="41"/>
      <c r="AD330" s="41"/>
      <c r="AE330" s="41"/>
    </row>
    <row r="331" spans="1:31" ht="12.75" customHeight="1" x14ac:dyDescent="0.25">
      <c r="A331" s="10" t="s">
        <v>49</v>
      </c>
      <c r="B331" s="11" t="s">
        <v>50</v>
      </c>
      <c r="C331" s="12" t="s">
        <v>18</v>
      </c>
      <c r="D331" s="13"/>
      <c r="E331" s="13"/>
      <c r="F331" s="13"/>
      <c r="G331" s="13"/>
      <c r="H331" s="13"/>
      <c r="I331" s="13"/>
      <c r="J331" s="13"/>
      <c r="K331" s="13"/>
      <c r="L331" s="13"/>
      <c r="M331" s="13"/>
      <c r="N331" s="43"/>
      <c r="O331" s="29"/>
      <c r="P331" s="25"/>
      <c r="Q331" s="25"/>
      <c r="R331" s="25"/>
      <c r="S331" s="30"/>
    </row>
    <row r="332" spans="1:31" ht="12.75" customHeight="1" x14ac:dyDescent="0.25">
      <c r="A332" s="10" t="s">
        <v>51</v>
      </c>
      <c r="B332" s="11" t="s">
        <v>52</v>
      </c>
      <c r="C332" s="12" t="s">
        <v>18</v>
      </c>
      <c r="D332" s="13">
        <v>21</v>
      </c>
      <c r="E332" s="13">
        <v>21</v>
      </c>
      <c r="F332" s="13">
        <v>26</v>
      </c>
      <c r="G332" s="13">
        <v>31</v>
      </c>
      <c r="H332" s="13">
        <v>39</v>
      </c>
      <c r="I332" s="13">
        <v>53</v>
      </c>
      <c r="J332" s="13">
        <v>51</v>
      </c>
      <c r="K332" s="13">
        <v>27</v>
      </c>
      <c r="L332" s="13">
        <f t="shared" si="200"/>
        <v>269</v>
      </c>
      <c r="M332" s="13">
        <f t="shared" si="201"/>
        <v>174</v>
      </c>
      <c r="N332" s="43">
        <f t="shared" si="202"/>
        <v>134.5</v>
      </c>
      <c r="O332" s="29">
        <f t="shared" si="203"/>
        <v>99</v>
      </c>
      <c r="P332" s="25">
        <f t="shared" si="204"/>
        <v>117</v>
      </c>
      <c r="Q332" s="25">
        <f t="shared" si="205"/>
        <v>149</v>
      </c>
      <c r="R332" s="25">
        <f t="shared" si="206"/>
        <v>174</v>
      </c>
      <c r="S332" s="30">
        <f t="shared" si="207"/>
        <v>170</v>
      </c>
      <c r="T332" s="41"/>
      <c r="W332" s="41"/>
      <c r="X332" s="41"/>
      <c r="Y332" s="41"/>
      <c r="Z332" s="41"/>
      <c r="AA332" s="41"/>
      <c r="AB332" s="41"/>
      <c r="AC332" s="41"/>
      <c r="AD332" s="41"/>
      <c r="AE332" s="41"/>
    </row>
    <row r="333" spans="1:31" ht="12.75" customHeight="1" x14ac:dyDescent="0.25">
      <c r="A333" s="10" t="s">
        <v>53</v>
      </c>
      <c r="B333" s="11" t="s">
        <v>61</v>
      </c>
      <c r="C333" s="12" t="s">
        <v>18</v>
      </c>
      <c r="D333" s="13">
        <v>65</v>
      </c>
      <c r="E333" s="13">
        <v>48</v>
      </c>
      <c r="F333" s="13">
        <v>81</v>
      </c>
      <c r="G333" s="13">
        <v>83</v>
      </c>
      <c r="H333" s="13">
        <v>140</v>
      </c>
      <c r="I333" s="13">
        <v>164</v>
      </c>
      <c r="J333" s="13">
        <v>125</v>
      </c>
      <c r="K333" s="13">
        <v>103</v>
      </c>
      <c r="L333" s="13">
        <f t="shared" si="200"/>
        <v>809</v>
      </c>
      <c r="M333" s="13">
        <f t="shared" si="201"/>
        <v>532</v>
      </c>
      <c r="N333" s="43">
        <f t="shared" si="202"/>
        <v>404.5</v>
      </c>
      <c r="O333" s="29">
        <f t="shared" si="203"/>
        <v>277</v>
      </c>
      <c r="P333" s="25">
        <f t="shared" si="204"/>
        <v>352</v>
      </c>
      <c r="Q333" s="25">
        <f t="shared" si="205"/>
        <v>468</v>
      </c>
      <c r="R333" s="25">
        <f t="shared" si="206"/>
        <v>512</v>
      </c>
      <c r="S333" s="30">
        <f t="shared" si="207"/>
        <v>532</v>
      </c>
    </row>
    <row r="334" spans="1:31" ht="12.75" customHeight="1" x14ac:dyDescent="0.25">
      <c r="A334" s="10" t="s">
        <v>54</v>
      </c>
      <c r="B334" s="11" t="s">
        <v>50</v>
      </c>
      <c r="C334" s="12" t="s">
        <v>18</v>
      </c>
      <c r="D334" s="13">
        <v>5</v>
      </c>
      <c r="E334" s="13">
        <v>3</v>
      </c>
      <c r="F334" s="13">
        <v>13</v>
      </c>
      <c r="G334" s="13">
        <v>2</v>
      </c>
      <c r="H334" s="13">
        <v>22</v>
      </c>
      <c r="I334" s="13">
        <v>15</v>
      </c>
      <c r="J334" s="13">
        <v>7</v>
      </c>
      <c r="K334" s="13">
        <v>9</v>
      </c>
      <c r="L334" s="13">
        <f t="shared" si="200"/>
        <v>76</v>
      </c>
      <c r="M334" s="13">
        <f t="shared" si="201"/>
        <v>53</v>
      </c>
      <c r="N334" s="43">
        <f t="shared" si="202"/>
        <v>38</v>
      </c>
      <c r="O334" s="29">
        <f t="shared" si="203"/>
        <v>23</v>
      </c>
      <c r="P334" s="25">
        <f t="shared" si="204"/>
        <v>40</v>
      </c>
      <c r="Q334" s="25">
        <f t="shared" si="205"/>
        <v>52</v>
      </c>
      <c r="R334" s="25">
        <f t="shared" si="206"/>
        <v>46</v>
      </c>
      <c r="S334" s="30">
        <f t="shared" si="207"/>
        <v>53</v>
      </c>
    </row>
    <row r="335" spans="1:31" ht="12.75" customHeight="1" x14ac:dyDescent="0.25">
      <c r="A335" s="10" t="s">
        <v>55</v>
      </c>
      <c r="B335" s="11" t="s">
        <v>56</v>
      </c>
      <c r="C335" s="12" t="s">
        <v>18</v>
      </c>
      <c r="D335" s="13">
        <v>28</v>
      </c>
      <c r="E335" s="13">
        <v>41</v>
      </c>
      <c r="F335" s="13">
        <v>35</v>
      </c>
      <c r="G335" s="13">
        <v>49</v>
      </c>
      <c r="H335" s="13">
        <v>39</v>
      </c>
      <c r="I335" s="13">
        <v>36</v>
      </c>
      <c r="J335" s="13">
        <v>25</v>
      </c>
      <c r="K335" s="13">
        <v>2</v>
      </c>
      <c r="L335" s="13">
        <f t="shared" si="200"/>
        <v>255</v>
      </c>
      <c r="M335" s="13">
        <f t="shared" si="201"/>
        <v>164</v>
      </c>
      <c r="N335" s="43">
        <f t="shared" si="202"/>
        <v>127.5</v>
      </c>
      <c r="O335" s="29">
        <f t="shared" si="203"/>
        <v>153</v>
      </c>
      <c r="P335" s="25">
        <f t="shared" si="204"/>
        <v>164</v>
      </c>
      <c r="Q335" s="25">
        <f t="shared" si="205"/>
        <v>159</v>
      </c>
      <c r="R335" s="25">
        <f t="shared" si="206"/>
        <v>149</v>
      </c>
      <c r="S335" s="30">
        <f t="shared" si="207"/>
        <v>102</v>
      </c>
    </row>
    <row r="336" spans="1:31" ht="12.75" customHeight="1" x14ac:dyDescent="0.25">
      <c r="A336" s="10" t="s">
        <v>57</v>
      </c>
      <c r="B336" s="11" t="s">
        <v>58</v>
      </c>
      <c r="C336" s="12" t="s">
        <v>18</v>
      </c>
      <c r="D336" s="13">
        <v>6</v>
      </c>
      <c r="E336" s="13">
        <v>34</v>
      </c>
      <c r="F336" s="13">
        <v>45</v>
      </c>
      <c r="G336" s="13">
        <v>56</v>
      </c>
      <c r="H336" s="13">
        <v>45</v>
      </c>
      <c r="I336" s="13">
        <v>40</v>
      </c>
      <c r="J336" s="13">
        <v>31</v>
      </c>
      <c r="K336" s="13">
        <v>37</v>
      </c>
      <c r="L336" s="13">
        <f t="shared" si="200"/>
        <v>294</v>
      </c>
      <c r="M336" s="13">
        <f t="shared" si="201"/>
        <v>186</v>
      </c>
      <c r="N336" s="43">
        <f t="shared" si="202"/>
        <v>147</v>
      </c>
      <c r="O336" s="29">
        <f t="shared" si="203"/>
        <v>141</v>
      </c>
      <c r="P336" s="25">
        <f t="shared" si="204"/>
        <v>180</v>
      </c>
      <c r="Q336" s="25">
        <f t="shared" si="205"/>
        <v>186</v>
      </c>
      <c r="R336" s="25">
        <f t="shared" si="206"/>
        <v>172</v>
      </c>
      <c r="S336" s="30">
        <f t="shared" si="207"/>
        <v>153</v>
      </c>
    </row>
    <row r="337" spans="1:31" ht="25.5" customHeight="1" x14ac:dyDescent="0.25">
      <c r="A337" s="10" t="s">
        <v>59</v>
      </c>
      <c r="B337" s="15" t="s">
        <v>1</v>
      </c>
      <c r="C337" s="16"/>
      <c r="D337" s="17">
        <f>SUM(D309:D336)</f>
        <v>431</v>
      </c>
      <c r="E337" s="17">
        <f t="shared" ref="E337:J337" si="208">SUM(E309:E336)</f>
        <v>575</v>
      </c>
      <c r="F337" s="17">
        <f t="shared" si="208"/>
        <v>753</v>
      </c>
      <c r="G337" s="17">
        <f t="shared" si="208"/>
        <v>1010</v>
      </c>
      <c r="H337" s="17">
        <f>SUM(H309:H336)</f>
        <v>1243</v>
      </c>
      <c r="I337" s="17">
        <f t="shared" si="208"/>
        <v>1358</v>
      </c>
      <c r="J337" s="17">
        <f t="shared" si="208"/>
        <v>1222</v>
      </c>
      <c r="K337" s="17">
        <f>SUM(K309:K336)</f>
        <v>1129</v>
      </c>
      <c r="L337" s="13">
        <f>SUM(D337:K337)</f>
        <v>7721</v>
      </c>
      <c r="M337" s="13">
        <f>SUM(M309:M336)</f>
        <v>5097</v>
      </c>
      <c r="N337" s="43">
        <f>L337/2</f>
        <v>3860.5</v>
      </c>
      <c r="O337" s="29">
        <f t="shared" ref="O337:O366" si="209">SUM(D337:G337)</f>
        <v>2769</v>
      </c>
      <c r="P337" s="25">
        <f t="shared" ref="P337:P366" si="210">SUM(E337:H337)</f>
        <v>3581</v>
      </c>
      <c r="Q337" s="25">
        <f t="shared" ref="Q337:Q366" si="211">SUM(F337:I337)</f>
        <v>4364</v>
      </c>
      <c r="R337" s="25">
        <f t="shared" ref="R337:R366" si="212">SUM(G337:J337)</f>
        <v>4833</v>
      </c>
      <c r="S337" s="30">
        <f t="shared" ref="S337:S366" si="213">SUM(H337:K337)</f>
        <v>4952</v>
      </c>
    </row>
    <row r="338" spans="1:31" ht="12.75" customHeight="1" x14ac:dyDescent="0.25">
      <c r="A338" s="10" t="s">
        <v>16</v>
      </c>
      <c r="B338" s="11" t="s">
        <v>17</v>
      </c>
      <c r="C338" s="12" t="s">
        <v>60</v>
      </c>
      <c r="D338" s="13">
        <v>16</v>
      </c>
      <c r="E338" s="13">
        <v>23</v>
      </c>
      <c r="F338" s="13">
        <v>11</v>
      </c>
      <c r="G338" s="13">
        <v>15</v>
      </c>
      <c r="H338" s="13">
        <v>16</v>
      </c>
      <c r="I338" s="13">
        <v>21</v>
      </c>
      <c r="J338" s="13">
        <v>20</v>
      </c>
      <c r="K338" s="13">
        <v>16</v>
      </c>
      <c r="L338" s="13">
        <f t="shared" ref="L338:L366" si="214">SUM(D338:K338)</f>
        <v>138</v>
      </c>
      <c r="M338" s="13">
        <f t="shared" ref="M338:M365" si="215">MAX(O338:S338)</f>
        <v>73</v>
      </c>
      <c r="N338" s="43">
        <f t="shared" ref="N338:N366" si="216">L338/2</f>
        <v>69</v>
      </c>
      <c r="O338" s="29">
        <f t="shared" si="209"/>
        <v>65</v>
      </c>
      <c r="P338" s="25">
        <f t="shared" si="210"/>
        <v>65</v>
      </c>
      <c r="Q338" s="25">
        <f t="shared" si="211"/>
        <v>63</v>
      </c>
      <c r="R338" s="25">
        <f t="shared" si="212"/>
        <v>72</v>
      </c>
      <c r="S338" s="30">
        <f t="shared" si="213"/>
        <v>73</v>
      </c>
    </row>
    <row r="339" spans="1:31" ht="12.75" customHeight="1" x14ac:dyDescent="0.25">
      <c r="A339" s="10" t="s">
        <v>19</v>
      </c>
      <c r="B339" s="11" t="s">
        <v>20</v>
      </c>
      <c r="C339" s="12" t="s">
        <v>60</v>
      </c>
      <c r="D339" s="13">
        <v>7</v>
      </c>
      <c r="E339" s="13">
        <v>6</v>
      </c>
      <c r="F339" s="13">
        <v>8</v>
      </c>
      <c r="G339" s="13">
        <v>11</v>
      </c>
      <c r="H339" s="13">
        <v>9</v>
      </c>
      <c r="I339" s="13">
        <v>3</v>
      </c>
      <c r="J339" s="13">
        <v>15</v>
      </c>
      <c r="K339" s="13">
        <v>21</v>
      </c>
      <c r="L339" s="13">
        <f t="shared" si="214"/>
        <v>80</v>
      </c>
      <c r="M339" s="13">
        <f t="shared" si="215"/>
        <v>48</v>
      </c>
      <c r="N339" s="43">
        <f t="shared" si="216"/>
        <v>40</v>
      </c>
      <c r="O339" s="29">
        <f t="shared" si="209"/>
        <v>32</v>
      </c>
      <c r="P339" s="25">
        <f t="shared" si="210"/>
        <v>34</v>
      </c>
      <c r="Q339" s="25">
        <f t="shared" si="211"/>
        <v>31</v>
      </c>
      <c r="R339" s="25">
        <f t="shared" si="212"/>
        <v>38</v>
      </c>
      <c r="S339" s="30">
        <f t="shared" si="213"/>
        <v>48</v>
      </c>
      <c r="T339" s="41"/>
      <c r="U339" s="41"/>
      <c r="V339" s="41"/>
      <c r="W339" s="41"/>
      <c r="X339" s="41"/>
      <c r="Y339" s="41"/>
      <c r="Z339" s="41"/>
      <c r="AA339" s="41"/>
      <c r="AB339" s="41"/>
      <c r="AC339" s="41"/>
      <c r="AD339" s="41"/>
      <c r="AE339" s="41"/>
    </row>
    <row r="340" spans="1:31" ht="12.75" customHeight="1" x14ac:dyDescent="0.25">
      <c r="A340" s="10" t="s">
        <v>21</v>
      </c>
      <c r="B340" s="11" t="s">
        <v>20</v>
      </c>
      <c r="C340" s="12" t="s">
        <v>60</v>
      </c>
      <c r="D340" s="13">
        <v>2</v>
      </c>
      <c r="E340" s="13">
        <v>3</v>
      </c>
      <c r="F340" s="13">
        <v>9</v>
      </c>
      <c r="G340" s="13">
        <v>13</v>
      </c>
      <c r="H340" s="13">
        <v>11</v>
      </c>
      <c r="I340" s="13">
        <v>14</v>
      </c>
      <c r="J340" s="13">
        <v>32</v>
      </c>
      <c r="K340" s="13">
        <v>46</v>
      </c>
      <c r="L340" s="13">
        <f t="shared" si="214"/>
        <v>130</v>
      </c>
      <c r="M340" s="13">
        <f t="shared" si="215"/>
        <v>103</v>
      </c>
      <c r="N340" s="43">
        <f t="shared" si="216"/>
        <v>65</v>
      </c>
      <c r="O340" s="29">
        <f t="shared" si="209"/>
        <v>27</v>
      </c>
      <c r="P340" s="25">
        <f t="shared" si="210"/>
        <v>36</v>
      </c>
      <c r="Q340" s="25">
        <f t="shared" si="211"/>
        <v>47</v>
      </c>
      <c r="R340" s="25">
        <f t="shared" si="212"/>
        <v>70</v>
      </c>
      <c r="S340" s="30">
        <f t="shared" si="213"/>
        <v>103</v>
      </c>
    </row>
    <row r="341" spans="1:31" ht="12.75" customHeight="1" x14ac:dyDescent="0.25">
      <c r="A341" s="10" t="s">
        <v>22</v>
      </c>
      <c r="B341" s="11" t="s">
        <v>20</v>
      </c>
      <c r="C341" s="12" t="s">
        <v>60</v>
      </c>
      <c r="D341" s="13"/>
      <c r="E341" s="13"/>
      <c r="F341" s="13"/>
      <c r="G341" s="13"/>
      <c r="H341" s="13"/>
      <c r="I341" s="13"/>
      <c r="J341" s="13"/>
      <c r="K341" s="13"/>
      <c r="L341" s="13"/>
      <c r="M341" s="13"/>
      <c r="N341" s="43"/>
      <c r="O341" s="29"/>
      <c r="P341" s="25"/>
      <c r="Q341" s="25"/>
      <c r="R341" s="25"/>
      <c r="S341" s="30"/>
    </row>
    <row r="342" spans="1:31" ht="12.75" customHeight="1" x14ac:dyDescent="0.25">
      <c r="A342" s="10" t="s">
        <v>23</v>
      </c>
      <c r="B342" s="11" t="s">
        <v>24</v>
      </c>
      <c r="C342" s="12" t="s">
        <v>60</v>
      </c>
      <c r="D342" s="13">
        <v>12</v>
      </c>
      <c r="E342" s="13">
        <v>18</v>
      </c>
      <c r="F342" s="13">
        <v>15</v>
      </c>
      <c r="G342" s="13">
        <v>26</v>
      </c>
      <c r="H342" s="13">
        <v>33</v>
      </c>
      <c r="I342" s="13">
        <v>52</v>
      </c>
      <c r="J342" s="13">
        <v>43</v>
      </c>
      <c r="K342" s="13">
        <v>23</v>
      </c>
      <c r="L342" s="13">
        <f t="shared" si="214"/>
        <v>222</v>
      </c>
      <c r="M342" s="13">
        <f t="shared" si="215"/>
        <v>154</v>
      </c>
      <c r="N342" s="43">
        <f t="shared" si="216"/>
        <v>111</v>
      </c>
      <c r="O342" s="29">
        <f t="shared" si="209"/>
        <v>71</v>
      </c>
      <c r="P342" s="25">
        <f t="shared" si="210"/>
        <v>92</v>
      </c>
      <c r="Q342" s="25">
        <f t="shared" si="211"/>
        <v>126</v>
      </c>
      <c r="R342" s="25">
        <f t="shared" si="212"/>
        <v>154</v>
      </c>
      <c r="S342" s="30">
        <f t="shared" si="213"/>
        <v>151</v>
      </c>
      <c r="T342" s="41"/>
      <c r="W342" s="41"/>
      <c r="X342" s="41"/>
      <c r="Y342" s="41"/>
      <c r="Z342" s="41"/>
      <c r="AA342" s="41"/>
      <c r="AB342" s="41"/>
      <c r="AC342" s="41"/>
      <c r="AD342" s="41"/>
      <c r="AE342" s="41"/>
    </row>
    <row r="343" spans="1:31" ht="12.75" customHeight="1" x14ac:dyDescent="0.25">
      <c r="A343" s="10" t="s">
        <v>25</v>
      </c>
      <c r="B343" s="11" t="s">
        <v>26</v>
      </c>
      <c r="C343" s="12" t="s">
        <v>60</v>
      </c>
      <c r="D343" s="13">
        <v>5</v>
      </c>
      <c r="E343" s="13">
        <v>16</v>
      </c>
      <c r="F343" s="13">
        <v>11</v>
      </c>
      <c r="G343" s="13">
        <v>12</v>
      </c>
      <c r="H343" s="13">
        <v>21</v>
      </c>
      <c r="I343" s="13">
        <v>35</v>
      </c>
      <c r="J343" s="13">
        <v>35</v>
      </c>
      <c r="K343" s="13">
        <v>28</v>
      </c>
      <c r="L343" s="13">
        <f t="shared" si="214"/>
        <v>163</v>
      </c>
      <c r="M343" s="13">
        <f t="shared" si="215"/>
        <v>119</v>
      </c>
      <c r="N343" s="43">
        <f t="shared" si="216"/>
        <v>81.5</v>
      </c>
      <c r="O343" s="29">
        <f t="shared" si="209"/>
        <v>44</v>
      </c>
      <c r="P343" s="25">
        <f t="shared" si="210"/>
        <v>60</v>
      </c>
      <c r="Q343" s="25">
        <f t="shared" si="211"/>
        <v>79</v>
      </c>
      <c r="R343" s="25">
        <f t="shared" si="212"/>
        <v>103</v>
      </c>
      <c r="S343" s="30">
        <f t="shared" si="213"/>
        <v>119</v>
      </c>
      <c r="T343" s="41"/>
      <c r="W343" s="41"/>
      <c r="X343" s="41"/>
      <c r="Y343" s="41"/>
      <c r="Z343" s="41"/>
      <c r="AA343" s="41"/>
      <c r="AB343" s="41"/>
      <c r="AC343" s="41"/>
      <c r="AD343" s="41"/>
      <c r="AE343" s="41"/>
    </row>
    <row r="344" spans="1:31" ht="12.75" customHeight="1" x14ac:dyDescent="0.25">
      <c r="A344" s="10" t="s">
        <v>27</v>
      </c>
      <c r="B344" s="11" t="s">
        <v>28</v>
      </c>
      <c r="C344" s="12" t="s">
        <v>60</v>
      </c>
      <c r="D344" s="13">
        <v>5</v>
      </c>
      <c r="E344" s="13">
        <v>10</v>
      </c>
      <c r="F344" s="13">
        <v>13</v>
      </c>
      <c r="G344" s="13">
        <v>12</v>
      </c>
      <c r="H344" s="13">
        <v>11</v>
      </c>
      <c r="I344" s="13">
        <v>13</v>
      </c>
      <c r="J344" s="13">
        <v>27</v>
      </c>
      <c r="K344" s="13">
        <v>30</v>
      </c>
      <c r="L344" s="13">
        <f t="shared" si="214"/>
        <v>121</v>
      </c>
      <c r="M344" s="13">
        <f t="shared" si="215"/>
        <v>81</v>
      </c>
      <c r="N344" s="43">
        <f t="shared" si="216"/>
        <v>60.5</v>
      </c>
      <c r="O344" s="29">
        <f t="shared" si="209"/>
        <v>40</v>
      </c>
      <c r="P344" s="25">
        <f t="shared" si="210"/>
        <v>46</v>
      </c>
      <c r="Q344" s="25">
        <f t="shared" si="211"/>
        <v>49</v>
      </c>
      <c r="R344" s="25">
        <f t="shared" si="212"/>
        <v>63</v>
      </c>
      <c r="S344" s="30">
        <f t="shared" si="213"/>
        <v>81</v>
      </c>
    </row>
    <row r="345" spans="1:31" ht="12.75" customHeight="1" x14ac:dyDescent="0.25">
      <c r="A345" s="10" t="s">
        <v>29</v>
      </c>
      <c r="B345" s="11" t="s">
        <v>28</v>
      </c>
      <c r="C345" s="12" t="s">
        <v>60</v>
      </c>
      <c r="D345" s="13">
        <v>13</v>
      </c>
      <c r="E345" s="13">
        <v>16</v>
      </c>
      <c r="F345" s="13">
        <v>38</v>
      </c>
      <c r="G345" s="13">
        <v>55</v>
      </c>
      <c r="H345" s="13">
        <v>69</v>
      </c>
      <c r="I345" s="13">
        <v>59</v>
      </c>
      <c r="J345" s="13">
        <v>74</v>
      </c>
      <c r="K345" s="13">
        <v>49</v>
      </c>
      <c r="L345" s="13">
        <f t="shared" si="214"/>
        <v>373</v>
      </c>
      <c r="M345" s="13">
        <f t="shared" si="215"/>
        <v>257</v>
      </c>
      <c r="N345" s="43">
        <f t="shared" si="216"/>
        <v>186.5</v>
      </c>
      <c r="O345" s="29">
        <f t="shared" si="209"/>
        <v>122</v>
      </c>
      <c r="P345" s="25">
        <f t="shared" si="210"/>
        <v>178</v>
      </c>
      <c r="Q345" s="25">
        <f t="shared" si="211"/>
        <v>221</v>
      </c>
      <c r="R345" s="25">
        <f t="shared" si="212"/>
        <v>257</v>
      </c>
      <c r="S345" s="30">
        <f t="shared" si="213"/>
        <v>251</v>
      </c>
    </row>
    <row r="346" spans="1:31" ht="12.75" customHeight="1" x14ac:dyDescent="0.25">
      <c r="A346" s="45" t="s">
        <v>30</v>
      </c>
      <c r="B346" s="11" t="s">
        <v>31</v>
      </c>
      <c r="C346" s="12" t="s">
        <v>60</v>
      </c>
      <c r="D346" s="13">
        <v>1</v>
      </c>
      <c r="E346" s="13">
        <v>3</v>
      </c>
      <c r="F346" s="13">
        <v>8</v>
      </c>
      <c r="G346" s="13">
        <v>7</v>
      </c>
      <c r="H346" s="13">
        <v>6</v>
      </c>
      <c r="I346" s="13">
        <v>8</v>
      </c>
      <c r="J346" s="13">
        <v>6</v>
      </c>
      <c r="K346" s="13">
        <v>7</v>
      </c>
      <c r="L346" s="13">
        <f t="shared" si="214"/>
        <v>46</v>
      </c>
      <c r="M346" s="13">
        <f t="shared" si="215"/>
        <v>29</v>
      </c>
      <c r="N346" s="43">
        <f t="shared" si="216"/>
        <v>23</v>
      </c>
      <c r="O346" s="29">
        <f t="shared" si="209"/>
        <v>19</v>
      </c>
      <c r="P346" s="25">
        <f t="shared" si="210"/>
        <v>24</v>
      </c>
      <c r="Q346" s="25">
        <f t="shared" si="211"/>
        <v>29</v>
      </c>
      <c r="R346" s="25">
        <f t="shared" si="212"/>
        <v>27</v>
      </c>
      <c r="S346" s="30">
        <f t="shared" si="213"/>
        <v>27</v>
      </c>
    </row>
    <row r="347" spans="1:31" ht="12.75" customHeight="1" x14ac:dyDescent="0.25">
      <c r="A347" s="10" t="s">
        <v>32</v>
      </c>
      <c r="B347" s="11" t="s">
        <v>31</v>
      </c>
      <c r="C347" s="12" t="s">
        <v>60</v>
      </c>
      <c r="D347" s="13">
        <v>1</v>
      </c>
      <c r="E347" s="13">
        <v>0</v>
      </c>
      <c r="F347" s="13">
        <v>2</v>
      </c>
      <c r="G347" s="13">
        <v>5</v>
      </c>
      <c r="H347" s="13">
        <v>1</v>
      </c>
      <c r="I347" s="13">
        <v>4</v>
      </c>
      <c r="J347" s="13">
        <v>4</v>
      </c>
      <c r="K347" s="13">
        <v>4</v>
      </c>
      <c r="L347" s="13">
        <f t="shared" si="214"/>
        <v>21</v>
      </c>
      <c r="M347" s="13">
        <f t="shared" si="215"/>
        <v>14</v>
      </c>
      <c r="N347" s="43">
        <f t="shared" si="216"/>
        <v>10.5</v>
      </c>
      <c r="O347" s="29">
        <f t="shared" si="209"/>
        <v>8</v>
      </c>
      <c r="P347" s="25">
        <f t="shared" si="210"/>
        <v>8</v>
      </c>
      <c r="Q347" s="25">
        <f t="shared" si="211"/>
        <v>12</v>
      </c>
      <c r="R347" s="25">
        <f t="shared" si="212"/>
        <v>14</v>
      </c>
      <c r="S347" s="30">
        <f t="shared" si="213"/>
        <v>13</v>
      </c>
    </row>
    <row r="348" spans="1:31" ht="12.75" customHeight="1" x14ac:dyDescent="0.25">
      <c r="A348" s="10" t="s">
        <v>33</v>
      </c>
      <c r="B348" s="11" t="s">
        <v>31</v>
      </c>
      <c r="C348" s="12" t="s">
        <v>60</v>
      </c>
      <c r="D348" s="13">
        <v>2</v>
      </c>
      <c r="E348" s="13">
        <v>5</v>
      </c>
      <c r="F348" s="13">
        <v>9</v>
      </c>
      <c r="G348" s="13">
        <v>10</v>
      </c>
      <c r="H348" s="13">
        <v>9</v>
      </c>
      <c r="I348" s="13">
        <v>16</v>
      </c>
      <c r="J348" s="13">
        <v>28</v>
      </c>
      <c r="K348" s="13">
        <v>12</v>
      </c>
      <c r="L348" s="13">
        <f t="shared" si="214"/>
        <v>91</v>
      </c>
      <c r="M348" s="13">
        <f t="shared" si="215"/>
        <v>65</v>
      </c>
      <c r="N348" s="43">
        <f t="shared" si="216"/>
        <v>45.5</v>
      </c>
      <c r="O348" s="29">
        <f t="shared" si="209"/>
        <v>26</v>
      </c>
      <c r="P348" s="25">
        <f t="shared" si="210"/>
        <v>33</v>
      </c>
      <c r="Q348" s="25">
        <f t="shared" si="211"/>
        <v>44</v>
      </c>
      <c r="R348" s="25">
        <f t="shared" si="212"/>
        <v>63</v>
      </c>
      <c r="S348" s="30">
        <f t="shared" si="213"/>
        <v>65</v>
      </c>
    </row>
    <row r="349" spans="1:31" ht="12.75" customHeight="1" x14ac:dyDescent="0.25">
      <c r="A349" s="10" t="s">
        <v>34</v>
      </c>
      <c r="B349" s="11" t="s">
        <v>35</v>
      </c>
      <c r="C349" s="12" t="s">
        <v>60</v>
      </c>
      <c r="D349" s="13">
        <v>2</v>
      </c>
      <c r="E349" s="13">
        <v>6</v>
      </c>
      <c r="F349" s="13">
        <v>12</v>
      </c>
      <c r="G349" s="13">
        <v>5</v>
      </c>
      <c r="H349" s="13">
        <v>7</v>
      </c>
      <c r="I349" s="13">
        <v>4</v>
      </c>
      <c r="J349" s="13">
        <v>15</v>
      </c>
      <c r="K349" s="13">
        <v>8</v>
      </c>
      <c r="L349" s="13">
        <f t="shared" si="214"/>
        <v>59</v>
      </c>
      <c r="M349" s="13">
        <f t="shared" si="215"/>
        <v>34</v>
      </c>
      <c r="N349" s="43">
        <f t="shared" si="216"/>
        <v>29.5</v>
      </c>
      <c r="O349" s="29">
        <f t="shared" si="209"/>
        <v>25</v>
      </c>
      <c r="P349" s="25">
        <f t="shared" si="210"/>
        <v>30</v>
      </c>
      <c r="Q349" s="25">
        <f t="shared" si="211"/>
        <v>28</v>
      </c>
      <c r="R349" s="25">
        <f t="shared" si="212"/>
        <v>31</v>
      </c>
      <c r="S349" s="30">
        <f t="shared" si="213"/>
        <v>34</v>
      </c>
    </row>
    <row r="350" spans="1:31" ht="12.75" customHeight="1" x14ac:dyDescent="0.25">
      <c r="A350" s="10" t="s">
        <v>36</v>
      </c>
      <c r="B350" s="11" t="s">
        <v>35</v>
      </c>
      <c r="C350" s="12" t="s">
        <v>60</v>
      </c>
      <c r="D350" s="13"/>
      <c r="E350" s="13"/>
      <c r="F350" s="13"/>
      <c r="G350" s="13"/>
      <c r="H350" s="13"/>
      <c r="I350" s="13"/>
      <c r="J350" s="13"/>
      <c r="K350" s="13"/>
      <c r="L350" s="13"/>
      <c r="M350" s="13"/>
      <c r="N350" s="43"/>
      <c r="O350" s="29"/>
      <c r="P350" s="25"/>
      <c r="Q350" s="25"/>
      <c r="R350" s="25"/>
      <c r="S350" s="30"/>
    </row>
    <row r="351" spans="1:31" ht="12.75" customHeight="1" x14ac:dyDescent="0.25">
      <c r="A351" s="10" t="s">
        <v>37</v>
      </c>
      <c r="B351" s="11" t="s">
        <v>35</v>
      </c>
      <c r="C351" s="12" t="s">
        <v>60</v>
      </c>
      <c r="D351" s="13">
        <v>4</v>
      </c>
      <c r="E351" s="13">
        <v>9</v>
      </c>
      <c r="F351" s="13">
        <v>4</v>
      </c>
      <c r="G351" s="13">
        <v>8</v>
      </c>
      <c r="H351" s="13">
        <v>9</v>
      </c>
      <c r="I351" s="13">
        <v>12</v>
      </c>
      <c r="J351" s="13">
        <v>29</v>
      </c>
      <c r="K351" s="13">
        <v>22</v>
      </c>
      <c r="L351" s="13">
        <f t="shared" si="214"/>
        <v>97</v>
      </c>
      <c r="M351" s="13">
        <f t="shared" si="215"/>
        <v>72</v>
      </c>
      <c r="N351" s="43">
        <f t="shared" si="216"/>
        <v>48.5</v>
      </c>
      <c r="O351" s="29">
        <f t="shared" si="209"/>
        <v>25</v>
      </c>
      <c r="P351" s="25">
        <f t="shared" si="210"/>
        <v>30</v>
      </c>
      <c r="Q351" s="25">
        <f t="shared" si="211"/>
        <v>33</v>
      </c>
      <c r="R351" s="25">
        <f t="shared" si="212"/>
        <v>58</v>
      </c>
      <c r="S351" s="30">
        <f t="shared" si="213"/>
        <v>72</v>
      </c>
    </row>
    <row r="352" spans="1:31" ht="12.75" customHeight="1" x14ac:dyDescent="0.25">
      <c r="A352" s="10" t="s">
        <v>38</v>
      </c>
      <c r="B352" s="11" t="s">
        <v>35</v>
      </c>
      <c r="C352" s="12" t="s">
        <v>60</v>
      </c>
      <c r="D352" s="13">
        <v>2</v>
      </c>
      <c r="E352" s="13">
        <v>9</v>
      </c>
      <c r="F352" s="13">
        <v>5</v>
      </c>
      <c r="G352" s="13">
        <v>8</v>
      </c>
      <c r="H352" s="13">
        <v>12</v>
      </c>
      <c r="I352" s="13">
        <v>22</v>
      </c>
      <c r="J352" s="13">
        <v>39</v>
      </c>
      <c r="K352" s="13">
        <v>19</v>
      </c>
      <c r="L352" s="13">
        <f t="shared" si="214"/>
        <v>116</v>
      </c>
      <c r="M352" s="13">
        <f t="shared" si="215"/>
        <v>92</v>
      </c>
      <c r="N352" s="43">
        <f t="shared" si="216"/>
        <v>58</v>
      </c>
      <c r="O352" s="29">
        <f t="shared" si="209"/>
        <v>24</v>
      </c>
      <c r="P352" s="25">
        <f t="shared" si="210"/>
        <v>34</v>
      </c>
      <c r="Q352" s="25">
        <f t="shared" si="211"/>
        <v>47</v>
      </c>
      <c r="R352" s="25">
        <f t="shared" si="212"/>
        <v>81</v>
      </c>
      <c r="S352" s="30">
        <f t="shared" si="213"/>
        <v>92</v>
      </c>
    </row>
    <row r="353" spans="1:31" ht="12.75" customHeight="1" x14ac:dyDescent="0.25">
      <c r="A353" s="10" t="s">
        <v>39</v>
      </c>
      <c r="B353" s="11" t="s">
        <v>35</v>
      </c>
      <c r="C353" s="12" t="s">
        <v>60</v>
      </c>
      <c r="D353" s="13">
        <v>0</v>
      </c>
      <c r="E353" s="13">
        <v>4</v>
      </c>
      <c r="F353" s="13">
        <v>3</v>
      </c>
      <c r="G353" s="13">
        <v>5</v>
      </c>
      <c r="H353" s="13">
        <v>14</v>
      </c>
      <c r="I353" s="13">
        <v>15</v>
      </c>
      <c r="J353" s="13">
        <v>27</v>
      </c>
      <c r="K353" s="13">
        <v>5</v>
      </c>
      <c r="L353" s="13">
        <f t="shared" si="214"/>
        <v>73</v>
      </c>
      <c r="M353" s="13">
        <f t="shared" si="215"/>
        <v>61</v>
      </c>
      <c r="N353" s="43">
        <f t="shared" si="216"/>
        <v>36.5</v>
      </c>
      <c r="O353" s="29">
        <f t="shared" si="209"/>
        <v>12</v>
      </c>
      <c r="P353" s="25">
        <f t="shared" si="210"/>
        <v>26</v>
      </c>
      <c r="Q353" s="25">
        <f t="shared" si="211"/>
        <v>37</v>
      </c>
      <c r="R353" s="25">
        <f t="shared" si="212"/>
        <v>61</v>
      </c>
      <c r="S353" s="30">
        <f t="shared" si="213"/>
        <v>61</v>
      </c>
      <c r="T353" s="41"/>
      <c r="W353" s="41"/>
      <c r="X353" s="41"/>
      <c r="Y353" s="41"/>
      <c r="Z353" s="41"/>
      <c r="AA353" s="41"/>
      <c r="AB353" s="41"/>
      <c r="AC353" s="41"/>
      <c r="AD353" s="41"/>
      <c r="AE353" s="41"/>
    </row>
    <row r="354" spans="1:31" ht="12.75" customHeight="1" x14ac:dyDescent="0.25">
      <c r="A354" s="10" t="s">
        <v>40</v>
      </c>
      <c r="B354" s="11" t="s">
        <v>41</v>
      </c>
      <c r="C354" s="12" t="s">
        <v>60</v>
      </c>
      <c r="D354" s="13"/>
      <c r="E354" s="13"/>
      <c r="F354" s="13"/>
      <c r="G354" s="13"/>
      <c r="H354" s="13"/>
      <c r="I354" s="13"/>
      <c r="J354" s="13"/>
      <c r="K354" s="13"/>
      <c r="L354" s="13"/>
      <c r="M354" s="13"/>
      <c r="N354" s="43"/>
      <c r="O354" s="29"/>
      <c r="P354" s="25"/>
      <c r="Q354" s="25"/>
      <c r="R354" s="25"/>
      <c r="S354" s="30"/>
      <c r="T354" s="41"/>
      <c r="W354" s="41"/>
      <c r="X354" s="41"/>
      <c r="Y354" s="41"/>
      <c r="Z354" s="41"/>
      <c r="AA354" s="41"/>
      <c r="AB354" s="41"/>
      <c r="AC354" s="41"/>
      <c r="AD354" s="41"/>
      <c r="AE354" s="41"/>
    </row>
    <row r="355" spans="1:31" ht="12.75" customHeight="1" x14ac:dyDescent="0.25">
      <c r="A355" s="10" t="s">
        <v>42</v>
      </c>
      <c r="B355" s="11" t="s">
        <v>43</v>
      </c>
      <c r="C355" s="12" t="s">
        <v>60</v>
      </c>
      <c r="D355" s="13">
        <v>1</v>
      </c>
      <c r="E355" s="13">
        <v>2</v>
      </c>
      <c r="F355" s="13">
        <v>2</v>
      </c>
      <c r="G355" s="13">
        <v>1</v>
      </c>
      <c r="H355" s="13">
        <v>2</v>
      </c>
      <c r="I355" s="13">
        <v>9</v>
      </c>
      <c r="J355" s="13">
        <v>12</v>
      </c>
      <c r="K355" s="13">
        <v>19</v>
      </c>
      <c r="L355" s="13">
        <f t="shared" si="214"/>
        <v>48</v>
      </c>
      <c r="M355" s="13">
        <f t="shared" si="215"/>
        <v>42</v>
      </c>
      <c r="N355" s="43">
        <f t="shared" si="216"/>
        <v>24</v>
      </c>
      <c r="O355" s="29">
        <f t="shared" si="209"/>
        <v>6</v>
      </c>
      <c r="P355" s="25">
        <f t="shared" si="210"/>
        <v>7</v>
      </c>
      <c r="Q355" s="25">
        <f t="shared" si="211"/>
        <v>14</v>
      </c>
      <c r="R355" s="25">
        <f t="shared" si="212"/>
        <v>24</v>
      </c>
      <c r="S355" s="30">
        <f t="shared" si="213"/>
        <v>42</v>
      </c>
    </row>
    <row r="356" spans="1:31" ht="12.75" customHeight="1" x14ac:dyDescent="0.25">
      <c r="A356" s="10" t="s">
        <v>44</v>
      </c>
      <c r="B356" s="11" t="s">
        <v>43</v>
      </c>
      <c r="C356" s="12" t="s">
        <v>60</v>
      </c>
      <c r="D356" s="13">
        <v>0</v>
      </c>
      <c r="E356" s="13">
        <v>0</v>
      </c>
      <c r="F356" s="13">
        <v>4</v>
      </c>
      <c r="G356" s="13">
        <v>1</v>
      </c>
      <c r="H356" s="13">
        <v>3</v>
      </c>
      <c r="I356" s="13">
        <v>3</v>
      </c>
      <c r="J356" s="13">
        <v>2</v>
      </c>
      <c r="K356" s="13">
        <v>1</v>
      </c>
      <c r="L356" s="13">
        <f t="shared" si="214"/>
        <v>14</v>
      </c>
      <c r="M356" s="13">
        <f t="shared" si="215"/>
        <v>11</v>
      </c>
      <c r="N356" s="43">
        <f t="shared" si="216"/>
        <v>7</v>
      </c>
      <c r="O356" s="29">
        <f t="shared" si="209"/>
        <v>5</v>
      </c>
      <c r="P356" s="25">
        <f t="shared" si="210"/>
        <v>8</v>
      </c>
      <c r="Q356" s="25">
        <f t="shared" si="211"/>
        <v>11</v>
      </c>
      <c r="R356" s="25">
        <f t="shared" si="212"/>
        <v>9</v>
      </c>
      <c r="S356" s="30">
        <f t="shared" si="213"/>
        <v>9</v>
      </c>
    </row>
    <row r="357" spans="1:31" ht="12.75" customHeight="1" x14ac:dyDescent="0.25">
      <c r="A357" s="10" t="s">
        <v>46</v>
      </c>
      <c r="B357" s="11" t="s">
        <v>43</v>
      </c>
      <c r="C357" s="12" t="s">
        <v>60</v>
      </c>
      <c r="D357" s="13">
        <v>7</v>
      </c>
      <c r="E357" s="13">
        <v>10</v>
      </c>
      <c r="F357" s="13">
        <v>7</v>
      </c>
      <c r="G357" s="13">
        <v>12</v>
      </c>
      <c r="H357" s="13">
        <v>11</v>
      </c>
      <c r="I357" s="13">
        <v>12</v>
      </c>
      <c r="J357" s="13">
        <v>14</v>
      </c>
      <c r="K357" s="13">
        <v>20</v>
      </c>
      <c r="L357" s="13">
        <f t="shared" si="214"/>
        <v>93</v>
      </c>
      <c r="M357" s="13">
        <f t="shared" si="215"/>
        <v>57</v>
      </c>
      <c r="N357" s="43">
        <f t="shared" si="216"/>
        <v>46.5</v>
      </c>
      <c r="O357" s="29">
        <f t="shared" si="209"/>
        <v>36</v>
      </c>
      <c r="P357" s="25">
        <f t="shared" si="210"/>
        <v>40</v>
      </c>
      <c r="Q357" s="25">
        <f t="shared" si="211"/>
        <v>42</v>
      </c>
      <c r="R357" s="25">
        <f t="shared" si="212"/>
        <v>49</v>
      </c>
      <c r="S357" s="30">
        <f t="shared" si="213"/>
        <v>57</v>
      </c>
      <c r="T357" s="41"/>
      <c r="W357" s="41"/>
      <c r="X357" s="41"/>
      <c r="Y357" s="41"/>
      <c r="Z357" s="41"/>
      <c r="AA357" s="41"/>
      <c r="AB357" s="41"/>
      <c r="AC357" s="41"/>
      <c r="AD357" s="41"/>
      <c r="AE357" s="41"/>
    </row>
    <row r="358" spans="1:31" ht="12.75" customHeight="1" x14ac:dyDescent="0.25">
      <c r="A358" s="10" t="s">
        <v>47</v>
      </c>
      <c r="B358" s="11" t="s">
        <v>43</v>
      </c>
      <c r="C358" s="12" t="s">
        <v>60</v>
      </c>
      <c r="D358" s="13">
        <v>7</v>
      </c>
      <c r="E358" s="13">
        <v>14</v>
      </c>
      <c r="F358" s="13">
        <v>25</v>
      </c>
      <c r="G358" s="13">
        <v>34</v>
      </c>
      <c r="H358" s="13">
        <v>36</v>
      </c>
      <c r="I358" s="13">
        <v>58</v>
      </c>
      <c r="J358" s="13">
        <v>43</v>
      </c>
      <c r="K358" s="13">
        <v>63</v>
      </c>
      <c r="L358" s="13">
        <f t="shared" si="214"/>
        <v>280</v>
      </c>
      <c r="M358" s="13">
        <f t="shared" si="215"/>
        <v>200</v>
      </c>
      <c r="N358" s="43">
        <f t="shared" si="216"/>
        <v>140</v>
      </c>
      <c r="O358" s="29">
        <f t="shared" si="209"/>
        <v>80</v>
      </c>
      <c r="P358" s="25">
        <f t="shared" si="210"/>
        <v>109</v>
      </c>
      <c r="Q358" s="25">
        <f t="shared" si="211"/>
        <v>153</v>
      </c>
      <c r="R358" s="25">
        <f t="shared" si="212"/>
        <v>171</v>
      </c>
      <c r="S358" s="30">
        <f t="shared" si="213"/>
        <v>200</v>
      </c>
      <c r="T358" s="41"/>
      <c r="W358" s="41"/>
      <c r="X358" s="41"/>
      <c r="Y358" s="41"/>
      <c r="Z358" s="41"/>
      <c r="AA358" s="41"/>
      <c r="AB358" s="41"/>
      <c r="AC358" s="41"/>
      <c r="AD358" s="41"/>
      <c r="AE358" s="41"/>
    </row>
    <row r="359" spans="1:31" ht="12.75" customHeight="1" x14ac:dyDescent="0.25">
      <c r="A359" s="10" t="s">
        <v>48</v>
      </c>
      <c r="B359" s="11" t="s">
        <v>43</v>
      </c>
      <c r="C359" s="12" t="s">
        <v>60</v>
      </c>
      <c r="D359" s="13">
        <v>27</v>
      </c>
      <c r="E359" s="13">
        <v>38</v>
      </c>
      <c r="F359" s="13">
        <v>70</v>
      </c>
      <c r="G359" s="13">
        <v>54</v>
      </c>
      <c r="H359" s="13">
        <v>52</v>
      </c>
      <c r="I359" s="13">
        <v>126</v>
      </c>
      <c r="J359" s="13">
        <v>112</v>
      </c>
      <c r="K359" s="13">
        <v>108</v>
      </c>
      <c r="L359" s="13">
        <f t="shared" si="214"/>
        <v>587</v>
      </c>
      <c r="M359" s="13">
        <f t="shared" si="215"/>
        <v>398</v>
      </c>
      <c r="N359" s="43">
        <f t="shared" si="216"/>
        <v>293.5</v>
      </c>
      <c r="O359" s="29">
        <f t="shared" si="209"/>
        <v>189</v>
      </c>
      <c r="P359" s="25">
        <f t="shared" si="210"/>
        <v>214</v>
      </c>
      <c r="Q359" s="25">
        <f t="shared" si="211"/>
        <v>302</v>
      </c>
      <c r="R359" s="25">
        <f t="shared" si="212"/>
        <v>344</v>
      </c>
      <c r="S359" s="30">
        <f t="shared" si="213"/>
        <v>398</v>
      </c>
      <c r="T359" s="41"/>
      <c r="U359" s="41"/>
      <c r="V359" s="41"/>
      <c r="W359" s="41"/>
      <c r="X359" s="41"/>
      <c r="Y359" s="41"/>
      <c r="Z359" s="41"/>
      <c r="AA359" s="41"/>
      <c r="AB359" s="41"/>
      <c r="AC359" s="41"/>
      <c r="AD359" s="41"/>
      <c r="AE359" s="41"/>
    </row>
    <row r="360" spans="1:31" ht="12.75" customHeight="1" x14ac:dyDescent="0.25">
      <c r="A360" s="10" t="s">
        <v>49</v>
      </c>
      <c r="B360" s="11" t="s">
        <v>50</v>
      </c>
      <c r="C360" s="12" t="s">
        <v>60</v>
      </c>
      <c r="D360" s="13"/>
      <c r="E360" s="13"/>
      <c r="F360" s="13"/>
      <c r="G360" s="13"/>
      <c r="H360" s="13"/>
      <c r="I360" s="13"/>
      <c r="J360" s="13"/>
      <c r="K360" s="13"/>
      <c r="L360" s="13"/>
      <c r="M360" s="13"/>
      <c r="N360" s="43"/>
      <c r="O360" s="29"/>
      <c r="P360" s="25"/>
      <c r="Q360" s="25"/>
      <c r="R360" s="25"/>
      <c r="S360" s="30"/>
    </row>
    <row r="361" spans="1:31" ht="12.75" customHeight="1" x14ac:dyDescent="0.25">
      <c r="A361" s="10" t="s">
        <v>51</v>
      </c>
      <c r="B361" s="11" t="s">
        <v>52</v>
      </c>
      <c r="C361" s="12" t="s">
        <v>60</v>
      </c>
      <c r="D361" s="13">
        <v>12</v>
      </c>
      <c r="E361" s="13">
        <v>14</v>
      </c>
      <c r="F361" s="13">
        <v>18</v>
      </c>
      <c r="G361" s="13">
        <v>49</v>
      </c>
      <c r="H361" s="13">
        <v>48</v>
      </c>
      <c r="I361" s="13">
        <v>76</v>
      </c>
      <c r="J361" s="13">
        <v>93</v>
      </c>
      <c r="K361" s="13">
        <v>38</v>
      </c>
      <c r="L361" s="13">
        <f t="shared" si="214"/>
        <v>348</v>
      </c>
      <c r="M361" s="13">
        <f t="shared" si="215"/>
        <v>266</v>
      </c>
      <c r="N361" s="43">
        <f t="shared" si="216"/>
        <v>174</v>
      </c>
      <c r="O361" s="29">
        <f t="shared" si="209"/>
        <v>93</v>
      </c>
      <c r="P361" s="25">
        <f t="shared" si="210"/>
        <v>129</v>
      </c>
      <c r="Q361" s="25">
        <f t="shared" si="211"/>
        <v>191</v>
      </c>
      <c r="R361" s="25">
        <f t="shared" si="212"/>
        <v>266</v>
      </c>
      <c r="S361" s="30">
        <f t="shared" si="213"/>
        <v>255</v>
      </c>
      <c r="T361" s="41"/>
      <c r="U361" s="41"/>
      <c r="V361" s="41"/>
      <c r="W361" s="41"/>
      <c r="X361" s="41"/>
      <c r="Y361" s="41"/>
      <c r="Z361" s="41"/>
      <c r="AA361" s="41"/>
      <c r="AB361" s="41"/>
      <c r="AC361" s="41"/>
      <c r="AD361" s="41"/>
      <c r="AE361" s="41"/>
    </row>
    <row r="362" spans="1:31" ht="12.75" customHeight="1" x14ac:dyDescent="0.25">
      <c r="A362" s="10" t="s">
        <v>53</v>
      </c>
      <c r="B362" s="11" t="s">
        <v>61</v>
      </c>
      <c r="C362" s="12" t="s">
        <v>60</v>
      </c>
      <c r="D362" s="13">
        <v>2</v>
      </c>
      <c r="E362" s="13">
        <v>0</v>
      </c>
      <c r="F362" s="13">
        <v>2</v>
      </c>
      <c r="G362" s="13">
        <v>6</v>
      </c>
      <c r="H362" s="13">
        <v>6</v>
      </c>
      <c r="I362" s="13">
        <v>7</v>
      </c>
      <c r="J362" s="13">
        <v>4</v>
      </c>
      <c r="K362" s="13">
        <v>4</v>
      </c>
      <c r="L362" s="13">
        <f t="shared" si="214"/>
        <v>31</v>
      </c>
      <c r="M362" s="13">
        <f t="shared" si="215"/>
        <v>23</v>
      </c>
      <c r="N362" s="43">
        <f t="shared" si="216"/>
        <v>15.5</v>
      </c>
      <c r="O362" s="29">
        <f t="shared" si="209"/>
        <v>10</v>
      </c>
      <c r="P362" s="25">
        <f t="shared" si="210"/>
        <v>14</v>
      </c>
      <c r="Q362" s="25">
        <f t="shared" si="211"/>
        <v>21</v>
      </c>
      <c r="R362" s="25">
        <f t="shared" si="212"/>
        <v>23</v>
      </c>
      <c r="S362" s="30">
        <f t="shared" si="213"/>
        <v>21</v>
      </c>
    </row>
    <row r="363" spans="1:31" ht="12.75" customHeight="1" x14ac:dyDescent="0.25">
      <c r="A363" s="10" t="s">
        <v>54</v>
      </c>
      <c r="B363" s="11" t="s">
        <v>50</v>
      </c>
      <c r="C363" s="12" t="s">
        <v>60</v>
      </c>
      <c r="D363" s="13">
        <v>1</v>
      </c>
      <c r="E363" s="13">
        <v>3</v>
      </c>
      <c r="F363" s="13">
        <v>0</v>
      </c>
      <c r="G363" s="13">
        <v>3</v>
      </c>
      <c r="H363" s="13">
        <v>5</v>
      </c>
      <c r="I363" s="13">
        <v>4</v>
      </c>
      <c r="J363" s="13">
        <v>1</v>
      </c>
      <c r="K363" s="13">
        <v>3</v>
      </c>
      <c r="L363" s="13">
        <f t="shared" si="214"/>
        <v>20</v>
      </c>
      <c r="M363" s="13">
        <f t="shared" si="215"/>
        <v>13</v>
      </c>
      <c r="N363" s="43">
        <f t="shared" si="216"/>
        <v>10</v>
      </c>
      <c r="O363" s="29">
        <f t="shared" si="209"/>
        <v>7</v>
      </c>
      <c r="P363" s="25">
        <f t="shared" si="210"/>
        <v>11</v>
      </c>
      <c r="Q363" s="25">
        <f t="shared" si="211"/>
        <v>12</v>
      </c>
      <c r="R363" s="25">
        <f t="shared" si="212"/>
        <v>13</v>
      </c>
      <c r="S363" s="30">
        <f t="shared" si="213"/>
        <v>13</v>
      </c>
    </row>
    <row r="364" spans="1:31" ht="12.75" customHeight="1" x14ac:dyDescent="0.25">
      <c r="A364" s="10" t="s">
        <v>55</v>
      </c>
      <c r="B364" s="11" t="s">
        <v>56</v>
      </c>
      <c r="C364" s="12" t="s">
        <v>60</v>
      </c>
      <c r="D364" s="13">
        <v>7</v>
      </c>
      <c r="E364" s="13">
        <v>7</v>
      </c>
      <c r="F364" s="13">
        <v>6</v>
      </c>
      <c r="G364" s="13">
        <v>7</v>
      </c>
      <c r="H364" s="13">
        <v>1</v>
      </c>
      <c r="I364" s="13">
        <v>2</v>
      </c>
      <c r="J364" s="13">
        <v>1</v>
      </c>
      <c r="K364" s="13">
        <v>2</v>
      </c>
      <c r="L364" s="13">
        <f t="shared" si="214"/>
        <v>33</v>
      </c>
      <c r="M364" s="13">
        <f t="shared" si="215"/>
        <v>27</v>
      </c>
      <c r="N364" s="43">
        <f t="shared" si="216"/>
        <v>16.5</v>
      </c>
      <c r="O364" s="29">
        <f t="shared" si="209"/>
        <v>27</v>
      </c>
      <c r="P364" s="25">
        <f t="shared" si="210"/>
        <v>21</v>
      </c>
      <c r="Q364" s="25">
        <f t="shared" si="211"/>
        <v>16</v>
      </c>
      <c r="R364" s="25">
        <f t="shared" si="212"/>
        <v>11</v>
      </c>
      <c r="S364" s="30">
        <f t="shared" si="213"/>
        <v>6</v>
      </c>
    </row>
    <row r="365" spans="1:31" ht="12.6" customHeight="1" x14ac:dyDescent="0.25">
      <c r="A365" s="10" t="s">
        <v>57</v>
      </c>
      <c r="B365" s="11" t="s">
        <v>58</v>
      </c>
      <c r="C365" s="12" t="s">
        <v>60</v>
      </c>
      <c r="D365" s="13">
        <v>2</v>
      </c>
      <c r="E365" s="13">
        <v>1</v>
      </c>
      <c r="F365" s="13">
        <v>6</v>
      </c>
      <c r="G365" s="13">
        <v>8</v>
      </c>
      <c r="H365" s="13">
        <v>0</v>
      </c>
      <c r="I365" s="13">
        <v>3</v>
      </c>
      <c r="J365" s="13">
        <v>1</v>
      </c>
      <c r="K365" s="13">
        <v>3</v>
      </c>
      <c r="L365" s="13">
        <f t="shared" si="214"/>
        <v>24</v>
      </c>
      <c r="M365" s="13">
        <f t="shared" si="215"/>
        <v>17</v>
      </c>
      <c r="N365" s="43">
        <f t="shared" si="216"/>
        <v>12</v>
      </c>
      <c r="O365" s="29">
        <f t="shared" si="209"/>
        <v>17</v>
      </c>
      <c r="P365" s="25">
        <f t="shared" si="210"/>
        <v>15</v>
      </c>
      <c r="Q365" s="25">
        <f t="shared" si="211"/>
        <v>17</v>
      </c>
      <c r="R365" s="25">
        <f t="shared" si="212"/>
        <v>12</v>
      </c>
      <c r="S365" s="30">
        <f t="shared" si="213"/>
        <v>7</v>
      </c>
    </row>
    <row r="366" spans="1:31" ht="26.4" customHeight="1" thickBot="1" x14ac:dyDescent="0.3">
      <c r="A366" s="18" t="s">
        <v>59</v>
      </c>
      <c r="B366" s="19" t="s">
        <v>15</v>
      </c>
      <c r="C366" s="20"/>
      <c r="D366" s="21">
        <f>SUM(D338:D365)</f>
        <v>138</v>
      </c>
      <c r="E366" s="21">
        <f t="shared" ref="E366:K366" si="217">SUM(E338:E365)</f>
        <v>217</v>
      </c>
      <c r="F366" s="21">
        <f t="shared" si="217"/>
        <v>288</v>
      </c>
      <c r="G366" s="21">
        <f t="shared" si="217"/>
        <v>367</v>
      </c>
      <c r="H366" s="21">
        <f t="shared" si="217"/>
        <v>392</v>
      </c>
      <c r="I366" s="21">
        <f t="shared" si="217"/>
        <v>578</v>
      </c>
      <c r="J366" s="21">
        <f t="shared" si="217"/>
        <v>677</v>
      </c>
      <c r="K366" s="21">
        <f t="shared" si="217"/>
        <v>551</v>
      </c>
      <c r="L366" s="22">
        <f t="shared" si="214"/>
        <v>3208</v>
      </c>
      <c r="M366" s="22">
        <f>SUM(M338:M365)</f>
        <v>2256</v>
      </c>
      <c r="N366" s="44">
        <f t="shared" si="216"/>
        <v>1604</v>
      </c>
      <c r="O366" s="31">
        <f t="shared" si="209"/>
        <v>1010</v>
      </c>
      <c r="P366" s="32">
        <f t="shared" si="210"/>
        <v>1264</v>
      </c>
      <c r="Q366" s="32">
        <f t="shared" si="211"/>
        <v>1625</v>
      </c>
      <c r="R366" s="32">
        <f t="shared" si="212"/>
        <v>2014</v>
      </c>
      <c r="S366" s="33">
        <f t="shared" si="213"/>
        <v>2198</v>
      </c>
    </row>
    <row r="367" spans="1:31" ht="12.75" customHeight="1" x14ac:dyDescent="0.25"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4"/>
      <c r="P367" s="4"/>
      <c r="Q367" s="4"/>
      <c r="R367" s="4"/>
      <c r="S367" s="4"/>
    </row>
    <row r="368" spans="1:31" ht="12.75" customHeight="1" x14ac:dyDescent="0.25"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4"/>
      <c r="P368" s="4"/>
      <c r="Q368" s="4"/>
      <c r="R368" s="4"/>
      <c r="S368" s="4"/>
    </row>
    <row r="369" spans="4:19" ht="12.75" customHeight="1" x14ac:dyDescent="0.25"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4"/>
      <c r="P369" s="4"/>
      <c r="Q369" s="4"/>
      <c r="R369" s="4"/>
      <c r="S369" s="4"/>
    </row>
    <row r="370" spans="4:19" ht="12.75" customHeight="1" x14ac:dyDescent="0.25"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4"/>
      <c r="P370" s="4"/>
      <c r="Q370" s="4"/>
      <c r="R370" s="4"/>
      <c r="S370" s="4"/>
    </row>
    <row r="371" spans="4:19" ht="12.75" customHeight="1" x14ac:dyDescent="0.25"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4"/>
      <c r="P371" s="4"/>
      <c r="Q371" s="4"/>
      <c r="R371" s="4"/>
      <c r="S371" s="4"/>
    </row>
    <row r="372" spans="4:19" ht="12.75" customHeight="1" x14ac:dyDescent="0.25"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4"/>
      <c r="P372" s="4"/>
      <c r="Q372" s="4"/>
      <c r="R372" s="4"/>
      <c r="S372" s="4"/>
    </row>
    <row r="373" spans="4:19" ht="12.75" customHeight="1" x14ac:dyDescent="0.25"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4"/>
      <c r="P373" s="4"/>
      <c r="Q373" s="4"/>
      <c r="R373" s="4"/>
      <c r="S373" s="4"/>
    </row>
    <row r="374" spans="4:19" ht="12.75" customHeight="1" x14ac:dyDescent="0.25"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4"/>
      <c r="P374" s="4"/>
      <c r="Q374" s="4"/>
      <c r="R374" s="4"/>
      <c r="S374" s="4"/>
    </row>
    <row r="375" spans="4:19" ht="12.75" customHeight="1" x14ac:dyDescent="0.25"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4"/>
      <c r="P375" s="4"/>
      <c r="Q375" s="4"/>
      <c r="R375" s="4"/>
      <c r="S375" s="4"/>
    </row>
    <row r="376" spans="4:19" ht="12.75" customHeight="1" x14ac:dyDescent="0.25"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4"/>
      <c r="P376" s="4"/>
      <c r="Q376" s="4"/>
      <c r="R376" s="4"/>
      <c r="S376" s="4"/>
    </row>
    <row r="377" spans="4:19" ht="12.75" customHeight="1" x14ac:dyDescent="0.25"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4"/>
      <c r="P377" s="4"/>
      <c r="Q377" s="4"/>
      <c r="R377" s="4"/>
      <c r="S377" s="4"/>
    </row>
    <row r="378" spans="4:19" ht="12.75" customHeight="1" x14ac:dyDescent="0.25"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4"/>
      <c r="P378" s="4"/>
      <c r="Q378" s="4"/>
      <c r="R378" s="4"/>
      <c r="S378" s="4"/>
    </row>
    <row r="379" spans="4:19" ht="12.75" customHeight="1" x14ac:dyDescent="0.25"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4"/>
      <c r="P379" s="4"/>
      <c r="Q379" s="4"/>
      <c r="R379" s="4"/>
      <c r="S379" s="4"/>
    </row>
    <row r="380" spans="4:19" ht="12.75" customHeight="1" x14ac:dyDescent="0.25"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4"/>
      <c r="P380" s="4"/>
      <c r="Q380" s="4"/>
      <c r="R380" s="4"/>
      <c r="S380" s="4"/>
    </row>
    <row r="381" spans="4:19" ht="12.75" customHeight="1" x14ac:dyDescent="0.25"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4"/>
      <c r="P381" s="4"/>
      <c r="Q381" s="4"/>
      <c r="R381" s="4"/>
      <c r="S381" s="4"/>
    </row>
    <row r="382" spans="4:19" ht="12.75" customHeight="1" x14ac:dyDescent="0.25"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4"/>
      <c r="P382" s="4"/>
      <c r="Q382" s="4"/>
      <c r="R382" s="4"/>
      <c r="S382" s="4"/>
    </row>
    <row r="383" spans="4:19" ht="12.75" customHeight="1" x14ac:dyDescent="0.25"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4"/>
      <c r="P383" s="4"/>
      <c r="Q383" s="4"/>
      <c r="R383" s="4"/>
      <c r="S383" s="4"/>
    </row>
    <row r="384" spans="4:19" ht="12.75" customHeight="1" x14ac:dyDescent="0.25"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4"/>
      <c r="P384" s="4"/>
      <c r="Q384" s="4"/>
      <c r="R384" s="4"/>
      <c r="S384" s="4"/>
    </row>
    <row r="385" spans="4:19" ht="12.75" customHeight="1" x14ac:dyDescent="0.25"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4"/>
      <c r="P385" s="4"/>
      <c r="Q385" s="4"/>
      <c r="R385" s="4"/>
      <c r="S385" s="4"/>
    </row>
    <row r="386" spans="4:19" ht="12.75" customHeight="1" x14ac:dyDescent="0.25"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4"/>
      <c r="P386" s="4"/>
      <c r="Q386" s="4"/>
      <c r="R386" s="4"/>
      <c r="S386" s="4"/>
    </row>
    <row r="387" spans="4:19" ht="12.75" customHeight="1" x14ac:dyDescent="0.25"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4"/>
      <c r="P387" s="4"/>
      <c r="Q387" s="4"/>
      <c r="R387" s="4"/>
      <c r="S387" s="4"/>
    </row>
    <row r="388" spans="4:19" ht="12.75" customHeight="1" x14ac:dyDescent="0.25"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4"/>
      <c r="P388" s="4"/>
      <c r="Q388" s="4"/>
      <c r="R388" s="4"/>
      <c r="S388" s="4"/>
    </row>
    <row r="389" spans="4:19" ht="12.75" customHeight="1" x14ac:dyDescent="0.25"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4"/>
      <c r="P389" s="4"/>
      <c r="Q389" s="4"/>
      <c r="R389" s="4"/>
      <c r="S389" s="4"/>
    </row>
    <row r="390" spans="4:19" ht="12.75" customHeight="1" x14ac:dyDescent="0.25"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4"/>
      <c r="P390" s="4"/>
      <c r="Q390" s="4"/>
      <c r="R390" s="4"/>
      <c r="S390" s="4"/>
    </row>
    <row r="391" spans="4:19" ht="12.75" customHeight="1" x14ac:dyDescent="0.25"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4"/>
      <c r="P391" s="4"/>
      <c r="Q391" s="4"/>
      <c r="R391" s="4"/>
      <c r="S391" s="4"/>
    </row>
    <row r="392" spans="4:19" ht="12.75" customHeight="1" x14ac:dyDescent="0.25"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4"/>
      <c r="P392" s="4"/>
      <c r="Q392" s="4"/>
      <c r="R392" s="4"/>
      <c r="S392" s="4"/>
    </row>
    <row r="393" spans="4:19" ht="12.75" customHeight="1" x14ac:dyDescent="0.25"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4"/>
      <c r="P393" s="4"/>
      <c r="Q393" s="4"/>
      <c r="R393" s="4"/>
      <c r="S393" s="4"/>
    </row>
    <row r="394" spans="4:19" ht="12.75" customHeight="1" x14ac:dyDescent="0.25"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4"/>
      <c r="P394" s="4"/>
      <c r="Q394" s="4"/>
      <c r="R394" s="4"/>
      <c r="S394" s="4"/>
    </row>
    <row r="395" spans="4:19" ht="12.75" customHeight="1" x14ac:dyDescent="0.25"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4"/>
      <c r="P395" s="4"/>
      <c r="Q395" s="4"/>
      <c r="R395" s="4"/>
      <c r="S395" s="4"/>
    </row>
    <row r="396" spans="4:19" ht="12.75" customHeight="1" x14ac:dyDescent="0.25"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4"/>
      <c r="P396" s="4"/>
      <c r="Q396" s="4"/>
      <c r="R396" s="4"/>
      <c r="S396" s="4"/>
    </row>
    <row r="397" spans="4:19" ht="12.75" customHeight="1" x14ac:dyDescent="0.25"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4"/>
      <c r="P397" s="4"/>
      <c r="Q397" s="4"/>
      <c r="R397" s="4"/>
      <c r="S397" s="4"/>
    </row>
    <row r="398" spans="4:19" ht="12.75" customHeight="1" x14ac:dyDescent="0.25"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4"/>
      <c r="P398" s="4"/>
      <c r="Q398" s="4"/>
      <c r="R398" s="4"/>
      <c r="S398" s="4"/>
    </row>
    <row r="399" spans="4:19" ht="12.75" customHeight="1" x14ac:dyDescent="0.25"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4"/>
      <c r="P399" s="4"/>
      <c r="Q399" s="4"/>
      <c r="R399" s="4"/>
      <c r="S399" s="4"/>
    </row>
    <row r="400" spans="4:19" ht="12.75" customHeight="1" x14ac:dyDescent="0.25"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4"/>
      <c r="P400" s="4"/>
      <c r="Q400" s="4"/>
      <c r="R400" s="4"/>
      <c r="S400" s="4"/>
    </row>
    <row r="401" spans="4:19" ht="12.75" customHeight="1" x14ac:dyDescent="0.25"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4"/>
      <c r="P401" s="4"/>
      <c r="Q401" s="4"/>
      <c r="R401" s="4"/>
      <c r="S401" s="4"/>
    </row>
    <row r="402" spans="4:19" ht="12.75" customHeight="1" x14ac:dyDescent="0.25"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4"/>
      <c r="P402" s="4"/>
      <c r="Q402" s="4"/>
      <c r="R402" s="4"/>
      <c r="S402" s="4"/>
    </row>
    <row r="403" spans="4:19" ht="12.75" customHeight="1" x14ac:dyDescent="0.25"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4"/>
      <c r="P403" s="4"/>
      <c r="Q403" s="4"/>
      <c r="R403" s="4"/>
      <c r="S403" s="4"/>
    </row>
    <row r="404" spans="4:19" ht="12.75" customHeight="1" x14ac:dyDescent="0.25"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4"/>
      <c r="P404" s="4"/>
      <c r="Q404" s="4"/>
      <c r="R404" s="4"/>
      <c r="S404" s="4"/>
    </row>
    <row r="405" spans="4:19" ht="12.75" customHeight="1" x14ac:dyDescent="0.25"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4"/>
      <c r="P405" s="4"/>
      <c r="Q405" s="4"/>
      <c r="R405" s="4"/>
      <c r="S405" s="4"/>
    </row>
    <row r="406" spans="4:19" ht="12.75" customHeight="1" x14ac:dyDescent="0.25"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4"/>
      <c r="P406" s="4"/>
      <c r="Q406" s="4"/>
      <c r="R406" s="4"/>
      <c r="S406" s="4"/>
    </row>
    <row r="407" spans="4:19" ht="12.75" customHeight="1" x14ac:dyDescent="0.25"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4"/>
      <c r="P407" s="4"/>
      <c r="Q407" s="4"/>
      <c r="R407" s="4"/>
      <c r="S407" s="4"/>
    </row>
    <row r="408" spans="4:19" ht="12.75" customHeight="1" x14ac:dyDescent="0.25"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4"/>
      <c r="P408" s="4"/>
      <c r="Q408" s="4"/>
      <c r="R408" s="4"/>
      <c r="S408" s="4"/>
    </row>
    <row r="409" spans="4:19" ht="12.75" customHeight="1" x14ac:dyDescent="0.25"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4"/>
      <c r="P409" s="4"/>
      <c r="Q409" s="4"/>
      <c r="R409" s="4"/>
      <c r="S409" s="4"/>
    </row>
    <row r="410" spans="4:19" ht="12.75" customHeight="1" x14ac:dyDescent="0.25"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4"/>
      <c r="P410" s="4"/>
      <c r="Q410" s="4"/>
      <c r="R410" s="4"/>
      <c r="S410" s="4"/>
    </row>
    <row r="411" spans="4:19" ht="12.75" customHeight="1" x14ac:dyDescent="0.25"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4"/>
      <c r="P411" s="4"/>
      <c r="Q411" s="4"/>
      <c r="R411" s="4"/>
      <c r="S411" s="4"/>
    </row>
    <row r="412" spans="4:19" ht="12.75" customHeight="1" x14ac:dyDescent="0.25"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4"/>
      <c r="P412" s="4"/>
      <c r="Q412" s="4"/>
      <c r="R412" s="4"/>
      <c r="S412" s="4"/>
    </row>
    <row r="413" spans="4:19" ht="12.75" customHeight="1" x14ac:dyDescent="0.25"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4"/>
      <c r="P413" s="4"/>
      <c r="Q413" s="4"/>
      <c r="R413" s="4"/>
      <c r="S413" s="4"/>
    </row>
    <row r="414" spans="4:19" ht="12.75" customHeight="1" x14ac:dyDescent="0.25"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4"/>
      <c r="P414" s="4"/>
      <c r="Q414" s="4"/>
      <c r="R414" s="4"/>
      <c r="S414" s="4"/>
    </row>
    <row r="415" spans="4:19" ht="12.75" customHeight="1" x14ac:dyDescent="0.25"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4"/>
      <c r="P415" s="4"/>
      <c r="Q415" s="4"/>
      <c r="R415" s="4"/>
      <c r="S415" s="4"/>
    </row>
    <row r="416" spans="4:19" ht="12.75" customHeight="1" x14ac:dyDescent="0.25"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4"/>
      <c r="P416" s="4"/>
      <c r="Q416" s="4"/>
      <c r="R416" s="4"/>
      <c r="S416" s="4"/>
    </row>
    <row r="417" spans="4:19" ht="12.75" customHeight="1" x14ac:dyDescent="0.25"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4"/>
      <c r="P417" s="4"/>
      <c r="Q417" s="4"/>
      <c r="R417" s="4"/>
      <c r="S417" s="4"/>
    </row>
    <row r="418" spans="4:19" ht="12.75" customHeight="1" x14ac:dyDescent="0.25"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4"/>
      <c r="P418" s="4"/>
      <c r="Q418" s="4"/>
      <c r="R418" s="4"/>
      <c r="S418" s="4"/>
    </row>
    <row r="419" spans="4:19" ht="12.75" customHeight="1" x14ac:dyDescent="0.25"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4"/>
      <c r="P419" s="4"/>
      <c r="Q419" s="4"/>
      <c r="R419" s="4"/>
      <c r="S419" s="4"/>
    </row>
    <row r="420" spans="4:19" ht="12.75" customHeight="1" x14ac:dyDescent="0.25"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4"/>
      <c r="P420" s="4"/>
      <c r="Q420" s="4"/>
      <c r="R420" s="4"/>
      <c r="S420" s="4"/>
    </row>
    <row r="421" spans="4:19" ht="12.75" customHeight="1" x14ac:dyDescent="0.25"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4"/>
      <c r="P421" s="4"/>
      <c r="Q421" s="4"/>
      <c r="R421" s="4"/>
      <c r="S421" s="4"/>
    </row>
    <row r="422" spans="4:19" ht="12.75" customHeight="1" x14ac:dyDescent="0.25"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4"/>
      <c r="P422" s="4"/>
      <c r="Q422" s="4"/>
      <c r="R422" s="4"/>
      <c r="S422" s="4"/>
    </row>
    <row r="423" spans="4:19" ht="12.75" customHeight="1" x14ac:dyDescent="0.25"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4"/>
      <c r="P423" s="4"/>
      <c r="Q423" s="4"/>
      <c r="R423" s="4"/>
      <c r="S423" s="4"/>
    </row>
    <row r="424" spans="4:19" ht="12.75" customHeight="1" x14ac:dyDescent="0.25"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4"/>
      <c r="P424" s="4"/>
      <c r="Q424" s="4"/>
      <c r="R424" s="4"/>
      <c r="S424" s="4"/>
    </row>
    <row r="425" spans="4:19" ht="12.75" customHeight="1" x14ac:dyDescent="0.25"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4"/>
      <c r="P425" s="4"/>
      <c r="Q425" s="4"/>
      <c r="R425" s="4"/>
      <c r="S425" s="4"/>
    </row>
    <row r="426" spans="4:19" ht="12.75" customHeight="1" x14ac:dyDescent="0.25"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4"/>
      <c r="P426" s="4"/>
      <c r="Q426" s="4"/>
      <c r="R426" s="4"/>
      <c r="S426" s="4"/>
    </row>
    <row r="427" spans="4:19" ht="12.75" customHeight="1" x14ac:dyDescent="0.25"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4"/>
      <c r="P427" s="4"/>
      <c r="Q427" s="4"/>
      <c r="R427" s="4"/>
      <c r="S427" s="4"/>
    </row>
    <row r="428" spans="4:19" ht="12.75" customHeight="1" x14ac:dyDescent="0.25"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4"/>
      <c r="P428" s="4"/>
      <c r="Q428" s="4"/>
      <c r="R428" s="4"/>
      <c r="S428" s="4"/>
    </row>
    <row r="429" spans="4:19" ht="12.75" customHeight="1" x14ac:dyDescent="0.25"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4"/>
      <c r="P429" s="4"/>
      <c r="Q429" s="4"/>
      <c r="R429" s="4"/>
      <c r="S429" s="4"/>
    </row>
    <row r="430" spans="4:19" ht="12.75" customHeight="1" x14ac:dyDescent="0.25"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4"/>
      <c r="P430" s="4"/>
      <c r="Q430" s="4"/>
      <c r="R430" s="4"/>
      <c r="S430" s="4"/>
    </row>
    <row r="431" spans="4:19" ht="12.75" customHeight="1" x14ac:dyDescent="0.25"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4"/>
      <c r="P431" s="4"/>
      <c r="Q431" s="4"/>
      <c r="R431" s="4"/>
      <c r="S431" s="4"/>
    </row>
    <row r="432" spans="4:19" ht="12.75" customHeight="1" x14ac:dyDescent="0.25"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4"/>
      <c r="P432" s="4"/>
      <c r="Q432" s="4"/>
      <c r="R432" s="4"/>
      <c r="S432" s="4"/>
    </row>
    <row r="433" spans="4:19" ht="12.75" customHeight="1" x14ac:dyDescent="0.25"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4"/>
      <c r="P433" s="4"/>
      <c r="Q433" s="4"/>
      <c r="R433" s="4"/>
      <c r="S433" s="4"/>
    </row>
    <row r="434" spans="4:19" ht="12.75" customHeight="1" x14ac:dyDescent="0.25"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4"/>
      <c r="P434" s="4"/>
      <c r="Q434" s="4"/>
      <c r="R434" s="4"/>
      <c r="S434" s="4"/>
    </row>
    <row r="435" spans="4:19" ht="12.75" customHeight="1" x14ac:dyDescent="0.25"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4"/>
      <c r="P435" s="4"/>
      <c r="Q435" s="4"/>
      <c r="R435" s="4"/>
      <c r="S435" s="4"/>
    </row>
    <row r="436" spans="4:19" ht="12.75" customHeight="1" x14ac:dyDescent="0.25"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4"/>
      <c r="P436" s="4"/>
      <c r="Q436" s="4"/>
      <c r="R436" s="4"/>
      <c r="S436" s="4"/>
    </row>
    <row r="437" spans="4:19" ht="12.75" customHeight="1" x14ac:dyDescent="0.25"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4"/>
      <c r="P437" s="4"/>
      <c r="Q437" s="4"/>
      <c r="R437" s="4"/>
      <c r="S437" s="4"/>
    </row>
    <row r="438" spans="4:19" ht="12.75" customHeight="1" x14ac:dyDescent="0.25"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4"/>
      <c r="P438" s="4"/>
      <c r="Q438" s="4"/>
      <c r="R438" s="4"/>
      <c r="S438" s="4"/>
    </row>
    <row r="439" spans="4:19" ht="12.75" customHeight="1" x14ac:dyDescent="0.25"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4"/>
      <c r="P439" s="4"/>
      <c r="Q439" s="4"/>
      <c r="R439" s="4"/>
      <c r="S439" s="4"/>
    </row>
    <row r="440" spans="4:19" ht="12.75" customHeight="1" x14ac:dyDescent="0.25"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4"/>
      <c r="P440" s="4"/>
      <c r="Q440" s="4"/>
      <c r="R440" s="4"/>
      <c r="S440" s="4"/>
    </row>
    <row r="441" spans="4:19" ht="12.75" customHeight="1" x14ac:dyDescent="0.25"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4"/>
      <c r="P441" s="4"/>
      <c r="Q441" s="4"/>
      <c r="R441" s="4"/>
      <c r="S441" s="4"/>
    </row>
    <row r="442" spans="4:19" ht="12.75" customHeight="1" x14ac:dyDescent="0.25"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4"/>
      <c r="P442" s="4"/>
      <c r="Q442" s="4"/>
      <c r="R442" s="4"/>
      <c r="S442" s="4"/>
    </row>
    <row r="443" spans="4:19" ht="12.75" customHeight="1" x14ac:dyDescent="0.25"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4"/>
      <c r="P443" s="4"/>
      <c r="Q443" s="4"/>
      <c r="R443" s="4"/>
      <c r="S443" s="4"/>
    </row>
    <row r="444" spans="4:19" ht="12.75" customHeight="1" x14ac:dyDescent="0.25"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4"/>
      <c r="P444" s="4"/>
      <c r="Q444" s="4"/>
      <c r="R444" s="4"/>
      <c r="S444" s="4"/>
    </row>
    <row r="445" spans="4:19" ht="12.75" customHeight="1" x14ac:dyDescent="0.25"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4"/>
      <c r="P445" s="4"/>
      <c r="Q445" s="4"/>
      <c r="R445" s="4"/>
      <c r="S445" s="4"/>
    </row>
    <row r="446" spans="4:19" ht="12.75" customHeight="1" x14ac:dyDescent="0.25"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4"/>
      <c r="P446" s="4"/>
      <c r="Q446" s="4"/>
      <c r="R446" s="4"/>
      <c r="S446" s="4"/>
    </row>
    <row r="447" spans="4:19" ht="12.75" customHeight="1" x14ac:dyDescent="0.25"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4"/>
      <c r="P447" s="4"/>
      <c r="Q447" s="4"/>
      <c r="R447" s="4"/>
      <c r="S447" s="4"/>
    </row>
    <row r="448" spans="4:19" ht="12.75" customHeight="1" x14ac:dyDescent="0.25"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4"/>
      <c r="P448" s="4"/>
      <c r="Q448" s="4"/>
      <c r="R448" s="4"/>
      <c r="S448" s="4"/>
    </row>
    <row r="449" spans="4:19" ht="12.75" customHeight="1" x14ac:dyDescent="0.25"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4"/>
      <c r="P449" s="4"/>
      <c r="Q449" s="4"/>
      <c r="R449" s="4"/>
      <c r="S449" s="4"/>
    </row>
    <row r="450" spans="4:19" ht="12.75" customHeight="1" x14ac:dyDescent="0.25"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4"/>
      <c r="P450" s="4"/>
      <c r="Q450" s="4"/>
      <c r="R450" s="4"/>
      <c r="S450" s="4"/>
    </row>
    <row r="451" spans="4:19" ht="12.75" customHeight="1" x14ac:dyDescent="0.25"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4"/>
      <c r="P451" s="4"/>
      <c r="Q451" s="4"/>
      <c r="R451" s="4"/>
      <c r="S451" s="4"/>
    </row>
    <row r="452" spans="4:19" ht="12.75" customHeight="1" x14ac:dyDescent="0.25"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4"/>
      <c r="P452" s="4"/>
      <c r="Q452" s="4"/>
      <c r="R452" s="4"/>
      <c r="S452" s="4"/>
    </row>
    <row r="453" spans="4:19" ht="12.75" customHeight="1" x14ac:dyDescent="0.25"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4"/>
      <c r="P453" s="4"/>
      <c r="Q453" s="4"/>
      <c r="R453" s="4"/>
      <c r="S453" s="4"/>
    </row>
    <row r="454" spans="4:19" ht="12.75" customHeight="1" x14ac:dyDescent="0.25"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4"/>
      <c r="P454" s="4"/>
      <c r="Q454" s="4"/>
      <c r="R454" s="4"/>
      <c r="S454" s="4"/>
    </row>
    <row r="455" spans="4:19" ht="12.75" customHeight="1" x14ac:dyDescent="0.25"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4"/>
      <c r="P455" s="4"/>
      <c r="Q455" s="4"/>
      <c r="R455" s="4"/>
      <c r="S455" s="4"/>
    </row>
    <row r="456" spans="4:19" ht="12.75" customHeight="1" x14ac:dyDescent="0.25"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4"/>
      <c r="P456" s="4"/>
      <c r="Q456" s="4"/>
      <c r="R456" s="4"/>
      <c r="S456" s="4"/>
    </row>
    <row r="457" spans="4:19" ht="12.75" customHeight="1" x14ac:dyDescent="0.25"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4"/>
      <c r="P457" s="4"/>
      <c r="Q457" s="4"/>
      <c r="R457" s="4"/>
      <c r="S457" s="4"/>
    </row>
    <row r="458" spans="4:19" ht="12.75" customHeight="1" x14ac:dyDescent="0.25"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4"/>
      <c r="P458" s="4"/>
      <c r="Q458" s="4"/>
      <c r="R458" s="4"/>
      <c r="S458" s="4"/>
    </row>
    <row r="459" spans="4:19" ht="12.75" customHeight="1" x14ac:dyDescent="0.25"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4"/>
      <c r="P459" s="4"/>
      <c r="Q459" s="4"/>
      <c r="R459" s="4"/>
      <c r="S459" s="4"/>
    </row>
    <row r="460" spans="4:19" ht="12.75" customHeight="1" x14ac:dyDescent="0.25"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4"/>
      <c r="P460" s="4"/>
      <c r="Q460" s="4"/>
      <c r="R460" s="4"/>
      <c r="S460" s="4"/>
    </row>
    <row r="461" spans="4:19" ht="12.75" customHeight="1" x14ac:dyDescent="0.25"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4"/>
      <c r="P461" s="4"/>
      <c r="Q461" s="4"/>
      <c r="R461" s="4"/>
      <c r="S461" s="4"/>
    </row>
    <row r="462" spans="4:19" ht="12.75" customHeight="1" x14ac:dyDescent="0.25"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4"/>
      <c r="P462" s="4"/>
      <c r="Q462" s="4"/>
      <c r="R462" s="4"/>
      <c r="S462" s="4"/>
    </row>
    <row r="463" spans="4:19" ht="12.75" customHeight="1" x14ac:dyDescent="0.25"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4"/>
      <c r="P463" s="4"/>
      <c r="Q463" s="4"/>
      <c r="R463" s="4"/>
      <c r="S463" s="4"/>
    </row>
    <row r="464" spans="4:19" ht="12.75" customHeight="1" x14ac:dyDescent="0.25"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4"/>
      <c r="P464" s="4"/>
      <c r="Q464" s="4"/>
      <c r="R464" s="4"/>
      <c r="S464" s="4"/>
    </row>
    <row r="465" spans="4:19" ht="12.75" customHeight="1" x14ac:dyDescent="0.25"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4"/>
      <c r="P465" s="4"/>
      <c r="Q465" s="4"/>
      <c r="R465" s="4"/>
      <c r="S465" s="4"/>
    </row>
    <row r="466" spans="4:19" ht="12.75" customHeight="1" x14ac:dyDescent="0.25"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4"/>
      <c r="P466" s="4"/>
      <c r="Q466" s="4"/>
      <c r="R466" s="4"/>
      <c r="S466" s="4"/>
    </row>
    <row r="467" spans="4:19" ht="12.75" customHeight="1" x14ac:dyDescent="0.25"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4"/>
      <c r="P467" s="4"/>
      <c r="Q467" s="4"/>
      <c r="R467" s="4"/>
      <c r="S467" s="4"/>
    </row>
    <row r="468" spans="4:19" ht="12.75" customHeight="1" x14ac:dyDescent="0.25"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4"/>
      <c r="P468" s="4"/>
      <c r="Q468" s="4"/>
      <c r="R468" s="4"/>
      <c r="S468" s="4"/>
    </row>
    <row r="469" spans="4:19" ht="12.75" customHeight="1" x14ac:dyDescent="0.25"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4"/>
      <c r="P469" s="4"/>
      <c r="Q469" s="4"/>
      <c r="R469" s="4"/>
      <c r="S469" s="4"/>
    </row>
    <row r="470" spans="4:19" ht="12.75" customHeight="1" x14ac:dyDescent="0.25"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4"/>
      <c r="P470" s="4"/>
      <c r="Q470" s="4"/>
      <c r="R470" s="4"/>
      <c r="S470" s="4"/>
    </row>
    <row r="471" spans="4:19" ht="12.75" customHeight="1" x14ac:dyDescent="0.25"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4"/>
      <c r="P471" s="4"/>
      <c r="Q471" s="4"/>
      <c r="R471" s="4"/>
      <c r="S471" s="4"/>
    </row>
    <row r="472" spans="4:19" ht="12.75" customHeight="1" x14ac:dyDescent="0.25"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4"/>
      <c r="P472" s="4"/>
      <c r="Q472" s="4"/>
      <c r="R472" s="4"/>
      <c r="S472" s="4"/>
    </row>
    <row r="473" spans="4:19" ht="12.75" customHeight="1" x14ac:dyDescent="0.25"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4"/>
      <c r="P473" s="4"/>
      <c r="Q473" s="4"/>
      <c r="R473" s="4"/>
      <c r="S473" s="4"/>
    </row>
    <row r="474" spans="4:19" ht="12.75" customHeight="1" x14ac:dyDescent="0.25"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4"/>
      <c r="P474" s="4"/>
      <c r="Q474" s="4"/>
      <c r="R474" s="4"/>
      <c r="S474" s="4"/>
    </row>
    <row r="475" spans="4:19" ht="15.75" customHeight="1" x14ac:dyDescent="0.25"/>
    <row r="476" spans="4:19" ht="15.75" customHeight="1" x14ac:dyDescent="0.25"/>
    <row r="477" spans="4:19" ht="15.75" customHeight="1" x14ac:dyDescent="0.25"/>
    <row r="478" spans="4:19" ht="15.75" customHeight="1" x14ac:dyDescent="0.25"/>
    <row r="479" spans="4:19" ht="15.75" customHeight="1" x14ac:dyDescent="0.25"/>
    <row r="480" spans="4:19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</sheetData>
  <pageMargins left="0.7" right="0.7" top="1" bottom="1.55" header="0" footer="0"/>
  <pageSetup scale="8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397B91-3E54-482B-A394-48E222ECEC54}">
  <dimension ref="A1:L17"/>
  <sheetViews>
    <sheetView workbookViewId="0">
      <selection activeCell="G15" sqref="G15"/>
    </sheetView>
  </sheetViews>
  <sheetFormatPr defaultRowHeight="13.2" x14ac:dyDescent="0.25"/>
  <sheetData>
    <row r="1" spans="1:12" x14ac:dyDescent="0.25">
      <c r="A1" t="s">
        <v>1</v>
      </c>
      <c r="B1" t="s">
        <v>63</v>
      </c>
      <c r="C1" t="s">
        <v>64</v>
      </c>
      <c r="D1" t="s">
        <v>65</v>
      </c>
      <c r="F1" t="s">
        <v>66</v>
      </c>
      <c r="G1" t="s">
        <v>67</v>
      </c>
      <c r="H1" t="s">
        <v>68</v>
      </c>
      <c r="I1" t="s">
        <v>69</v>
      </c>
      <c r="J1" t="s">
        <v>70</v>
      </c>
      <c r="K1" t="s">
        <v>71</v>
      </c>
      <c r="L1" t="s">
        <v>72</v>
      </c>
    </row>
    <row r="2" spans="1:12" x14ac:dyDescent="0.25">
      <c r="A2" t="s">
        <v>73</v>
      </c>
      <c r="B2" s="34">
        <f>page1!L93</f>
        <v>6605</v>
      </c>
      <c r="C2" s="34">
        <f>page1!M93</f>
        <v>4296</v>
      </c>
      <c r="D2" s="34">
        <f>page1!N93</f>
        <v>3302.5</v>
      </c>
      <c r="E2" s="34"/>
      <c r="F2" s="34">
        <f>B2</f>
        <v>6605</v>
      </c>
      <c r="G2" s="35">
        <f>B3</f>
        <v>9564</v>
      </c>
      <c r="H2" s="35">
        <f>B4</f>
        <v>9489</v>
      </c>
      <c r="I2" s="35">
        <f>B5</f>
        <v>8316</v>
      </c>
      <c r="J2" s="35">
        <f>B6</f>
        <v>7721</v>
      </c>
      <c r="K2" s="35">
        <f>B8</f>
        <v>41695</v>
      </c>
      <c r="L2" s="35">
        <f>B7</f>
        <v>8339</v>
      </c>
    </row>
    <row r="3" spans="1:12" x14ac:dyDescent="0.25">
      <c r="A3" t="s">
        <v>74</v>
      </c>
      <c r="B3" s="34">
        <f>page1!L154</f>
        <v>9564</v>
      </c>
      <c r="C3" s="34">
        <f>page1!M154</f>
        <v>6424</v>
      </c>
      <c r="D3" s="34">
        <f>page1!N154</f>
        <v>4782</v>
      </c>
      <c r="E3" s="34"/>
      <c r="F3" s="35">
        <f>C2</f>
        <v>4296</v>
      </c>
      <c r="G3" s="35">
        <f>C3</f>
        <v>6424</v>
      </c>
      <c r="H3" s="35">
        <f>C4</f>
        <v>6269</v>
      </c>
      <c r="I3" s="35">
        <f>C5</f>
        <v>5652</v>
      </c>
      <c r="J3" s="35">
        <f>C6</f>
        <v>5097</v>
      </c>
      <c r="K3" s="35">
        <f>C8</f>
        <v>27738</v>
      </c>
      <c r="L3" s="35">
        <f>C7</f>
        <v>5547.6</v>
      </c>
    </row>
    <row r="4" spans="1:12" x14ac:dyDescent="0.25">
      <c r="A4" t="s">
        <v>75</v>
      </c>
      <c r="B4" s="34">
        <f>page1!L215</f>
        <v>9489</v>
      </c>
      <c r="C4" s="34">
        <f>page1!M215</f>
        <v>6269</v>
      </c>
      <c r="D4" s="34">
        <f>page1!N215</f>
        <v>4744.5</v>
      </c>
      <c r="E4" s="34"/>
      <c r="F4" s="35">
        <f>D2</f>
        <v>3302.5</v>
      </c>
      <c r="G4" s="35">
        <f>D3</f>
        <v>4782</v>
      </c>
      <c r="H4" s="35">
        <f>D4</f>
        <v>4744.5</v>
      </c>
      <c r="I4" s="35">
        <f>D5</f>
        <v>4158</v>
      </c>
      <c r="J4" s="35">
        <f>D6</f>
        <v>3860.5</v>
      </c>
      <c r="K4" s="35">
        <f>D8</f>
        <v>20847.5</v>
      </c>
      <c r="L4" s="35">
        <f>D7</f>
        <v>4169.5</v>
      </c>
    </row>
    <row r="5" spans="1:12" x14ac:dyDescent="0.25">
      <c r="A5" t="s">
        <v>76</v>
      </c>
      <c r="B5" s="34">
        <f>page1!L276</f>
        <v>8316</v>
      </c>
      <c r="C5" s="34">
        <f>page1!M276</f>
        <v>5652</v>
      </c>
      <c r="D5" s="34">
        <f>page1!N276</f>
        <v>4158</v>
      </c>
      <c r="E5" s="34"/>
      <c r="F5" s="35"/>
      <c r="G5" s="35"/>
      <c r="H5" s="35"/>
      <c r="I5" s="35"/>
      <c r="J5" s="35"/>
      <c r="K5" s="35"/>
      <c r="L5" s="35"/>
    </row>
    <row r="6" spans="1:12" x14ac:dyDescent="0.25">
      <c r="A6" t="s">
        <v>77</v>
      </c>
      <c r="B6" s="34">
        <f>page1!L337</f>
        <v>7721</v>
      </c>
      <c r="C6" s="34">
        <f>page1!M337</f>
        <v>5097</v>
      </c>
      <c r="D6" s="34">
        <f>page1!N337</f>
        <v>3860.5</v>
      </c>
      <c r="E6" s="34"/>
      <c r="F6" s="35"/>
      <c r="G6" s="35"/>
      <c r="H6" s="35"/>
      <c r="I6" s="35"/>
      <c r="J6" s="35"/>
      <c r="K6" s="35"/>
      <c r="L6" s="35"/>
    </row>
    <row r="7" spans="1:12" x14ac:dyDescent="0.25">
      <c r="A7" t="s">
        <v>65</v>
      </c>
      <c r="B7" s="34">
        <f>AVERAGE(B2:B6)</f>
        <v>8339</v>
      </c>
      <c r="C7" s="34">
        <f>AVERAGE(C2:C6)</f>
        <v>5547.6</v>
      </c>
      <c r="D7" s="34">
        <f t="shared" ref="B7:D7" si="0">AVERAGE(D2:D6)</f>
        <v>4169.5</v>
      </c>
      <c r="E7" s="34"/>
      <c r="F7" s="35"/>
      <c r="G7" s="35"/>
      <c r="H7" s="35"/>
      <c r="I7" s="35"/>
      <c r="J7" s="35"/>
      <c r="K7" s="35"/>
      <c r="L7" s="35"/>
    </row>
    <row r="8" spans="1:12" x14ac:dyDescent="0.25">
      <c r="A8" t="s">
        <v>78</v>
      </c>
      <c r="B8" s="34">
        <f>SUM(B2:B6)</f>
        <v>41695</v>
      </c>
      <c r="C8">
        <f t="shared" ref="C8:D8" si="1">SUM(C2:C6)</f>
        <v>27738</v>
      </c>
      <c r="D8" s="34">
        <f>SUM(D2:D6)</f>
        <v>20847.5</v>
      </c>
      <c r="E8" s="34"/>
      <c r="F8" s="35"/>
      <c r="G8" s="35"/>
      <c r="H8" s="35"/>
      <c r="I8" s="35"/>
      <c r="J8" s="35"/>
      <c r="K8" s="35"/>
      <c r="L8" s="35"/>
    </row>
    <row r="9" spans="1:12" x14ac:dyDescent="0.25">
      <c r="D9" s="34"/>
      <c r="E9" s="34"/>
      <c r="F9" s="35"/>
      <c r="G9" s="35"/>
      <c r="H9" s="35"/>
      <c r="I9" s="35"/>
      <c r="J9" s="35"/>
      <c r="K9" s="35"/>
      <c r="L9" s="35"/>
    </row>
    <row r="10" spans="1:12" x14ac:dyDescent="0.25">
      <c r="A10" t="s">
        <v>15</v>
      </c>
      <c r="B10" t="s">
        <v>63</v>
      </c>
      <c r="C10" t="s">
        <v>64</v>
      </c>
      <c r="D10" s="34" t="s">
        <v>65</v>
      </c>
      <c r="E10" s="34"/>
      <c r="F10" s="35"/>
      <c r="G10" s="35"/>
      <c r="H10" s="35"/>
      <c r="I10" s="35"/>
      <c r="J10" s="35"/>
      <c r="K10" s="35"/>
      <c r="L10" s="35"/>
    </row>
    <row r="11" spans="1:12" x14ac:dyDescent="0.25">
      <c r="A11" t="s">
        <v>73</v>
      </c>
      <c r="B11" s="34">
        <f>page1!L122</f>
        <v>2154</v>
      </c>
      <c r="C11" s="34">
        <f>page1!M122</f>
        <v>1482</v>
      </c>
      <c r="D11" s="34">
        <f>page1!N122</f>
        <v>1077</v>
      </c>
      <c r="E11" s="34"/>
      <c r="F11" s="34">
        <f>B11</f>
        <v>2154</v>
      </c>
      <c r="G11" s="35">
        <f>B12</f>
        <v>3461</v>
      </c>
      <c r="H11" s="35">
        <f>B13</f>
        <v>3669</v>
      </c>
      <c r="I11" s="35">
        <f>B14</f>
        <v>3564</v>
      </c>
      <c r="J11" s="35">
        <f>B15</f>
        <v>3208</v>
      </c>
      <c r="K11" s="35">
        <f>B17</f>
        <v>16056</v>
      </c>
      <c r="L11" s="35">
        <f>B16</f>
        <v>3211.2</v>
      </c>
    </row>
    <row r="12" spans="1:12" x14ac:dyDescent="0.25">
      <c r="A12" t="s">
        <v>74</v>
      </c>
      <c r="B12" s="34">
        <f>page1!L183</f>
        <v>3461</v>
      </c>
      <c r="C12" s="34">
        <f>page1!M183</f>
        <v>2369</v>
      </c>
      <c r="D12" s="34">
        <f>page1!N183</f>
        <v>1730.5</v>
      </c>
      <c r="E12" s="34"/>
      <c r="F12" s="35">
        <f>C11</f>
        <v>1482</v>
      </c>
      <c r="G12" s="35">
        <f>C12</f>
        <v>2369</v>
      </c>
      <c r="H12" s="35">
        <f>C13</f>
        <v>2526</v>
      </c>
      <c r="I12" s="35">
        <f>C14</f>
        <v>2525</v>
      </c>
      <c r="J12" s="35">
        <f>C15</f>
        <v>2256</v>
      </c>
      <c r="K12" s="35">
        <f>C17</f>
        <v>11158</v>
      </c>
      <c r="L12" s="35">
        <f>C16</f>
        <v>2231.6</v>
      </c>
    </row>
    <row r="13" spans="1:12" x14ac:dyDescent="0.25">
      <c r="A13" t="s">
        <v>75</v>
      </c>
      <c r="B13" s="34">
        <f>page1!L244</f>
        <v>3669</v>
      </c>
      <c r="C13" s="34">
        <f>page1!M244</f>
        <v>2526</v>
      </c>
      <c r="D13" s="34">
        <f>page1!N244</f>
        <v>1834.5</v>
      </c>
      <c r="E13" s="34"/>
      <c r="F13" s="35">
        <f>D11</f>
        <v>1077</v>
      </c>
      <c r="G13" s="35">
        <f>D12</f>
        <v>1730.5</v>
      </c>
      <c r="H13" s="35">
        <f>D13</f>
        <v>1834.5</v>
      </c>
      <c r="I13" s="35">
        <f>D14</f>
        <v>1782</v>
      </c>
      <c r="J13" s="35">
        <f>D15</f>
        <v>1604</v>
      </c>
      <c r="K13" s="35">
        <f>D17</f>
        <v>8028</v>
      </c>
      <c r="L13" s="35">
        <f>D16</f>
        <v>1605.6</v>
      </c>
    </row>
    <row r="14" spans="1:12" x14ac:dyDescent="0.25">
      <c r="A14" t="s">
        <v>76</v>
      </c>
      <c r="B14" s="34">
        <f>page1!L305</f>
        <v>3564</v>
      </c>
      <c r="C14" s="34">
        <f>page1!M305</f>
        <v>2525</v>
      </c>
      <c r="D14" s="34">
        <f>page1!N305</f>
        <v>1782</v>
      </c>
      <c r="E14" s="34"/>
      <c r="F14" s="34"/>
      <c r="G14" s="34"/>
      <c r="H14" s="34"/>
      <c r="I14" s="34"/>
      <c r="J14" s="34"/>
      <c r="K14" s="34"/>
      <c r="L14" s="34"/>
    </row>
    <row r="15" spans="1:12" x14ac:dyDescent="0.25">
      <c r="A15" t="s">
        <v>77</v>
      </c>
      <c r="B15" s="34">
        <f>page1!L366</f>
        <v>3208</v>
      </c>
      <c r="C15" s="34">
        <f>page1!M366</f>
        <v>2256</v>
      </c>
      <c r="D15" s="34">
        <f>page1!N366</f>
        <v>1604</v>
      </c>
      <c r="E15" s="34"/>
      <c r="F15" s="34"/>
      <c r="G15" s="34"/>
      <c r="H15" s="34"/>
      <c r="I15" s="34"/>
      <c r="J15" s="34"/>
      <c r="K15" s="34"/>
      <c r="L15" s="34"/>
    </row>
    <row r="16" spans="1:12" x14ac:dyDescent="0.25">
      <c r="A16" t="s">
        <v>65</v>
      </c>
      <c r="B16">
        <f t="shared" ref="B16:D16" si="2">AVERAGE(B11:B15)</f>
        <v>3211.2</v>
      </c>
      <c r="C16" s="34">
        <f>AVERAGE(C11:C15)</f>
        <v>2231.6</v>
      </c>
      <c r="D16" s="34">
        <f t="shared" si="2"/>
        <v>1605.6</v>
      </c>
      <c r="E16" s="34"/>
      <c r="F16" s="34"/>
      <c r="G16" s="34"/>
      <c r="H16" s="34"/>
      <c r="I16" s="34"/>
      <c r="J16" s="34"/>
      <c r="K16" s="34"/>
      <c r="L16" s="34"/>
    </row>
    <row r="17" spans="1:12" x14ac:dyDescent="0.25">
      <c r="A17" t="s">
        <v>78</v>
      </c>
      <c r="B17">
        <f t="shared" ref="B17:D17" si="3">SUM(B11:B15)</f>
        <v>16056</v>
      </c>
      <c r="C17">
        <f t="shared" si="3"/>
        <v>11158</v>
      </c>
      <c r="D17" s="34">
        <f t="shared" si="3"/>
        <v>8028</v>
      </c>
      <c r="E17" s="34"/>
      <c r="F17" s="34"/>
      <c r="G17" s="34"/>
      <c r="H17" s="34"/>
      <c r="I17" s="34"/>
      <c r="J17" s="34"/>
      <c r="K17" s="34"/>
      <c r="L17" s="34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page1</vt:lpstr>
      <vt:lpstr>Summary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Martin, Elliot</dc:creator>
  <cp:lastModifiedBy>Hendrickson, Chris (Wellington)</cp:lastModifiedBy>
  <cp:lastPrinted>2020-05-18T00:24:50Z</cp:lastPrinted>
  <dcterms:created xsi:type="dcterms:W3CDTF">2019-05-19T22:58:16Z</dcterms:created>
  <dcterms:modified xsi:type="dcterms:W3CDTF">2020-06-10T01:33:24Z</dcterms:modified>
</cp:coreProperties>
</file>